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ome\iCloudDrive\elderlystatistics\new\"/>
    </mc:Choice>
  </mc:AlternateContent>
  <xr:revisionPtr revIDLastSave="0" documentId="13_ncr:1_{5A1ACDC2-60E2-42F4-A84D-B39B9F88FA43}" xr6:coauthVersionLast="47" xr6:coauthVersionMax="47" xr10:uidLastSave="{00000000-0000-0000-0000-000000000000}"/>
  <bookViews>
    <workbookView xWindow="9600" yWindow="1020" windowWidth="28800" windowHeight="13335" firstSheet="3" activeTab="5" xr2:uid="{C41FDB88-652E-5F47-AB77-9AC9F91BDD13}"/>
  </bookViews>
  <sheets>
    <sheet name="Age Distribution" sheetId="6" r:id="rId1"/>
    <sheet name="Average Annula incidence" sheetId="8" r:id="rId2"/>
    <sheet name="Leading Cancer Sites" sheetId="3" r:id="rId3"/>
    <sheet name="Incidence and Death Rates" sheetId="5" r:id="rId4"/>
    <sheet name="Incidence" sheetId="1" r:id="rId5"/>
    <sheet name="Mortality" sheetId="2" r:id="rId6"/>
    <sheet name="Incidence_graph" sheetId="9" r:id="rId7"/>
    <sheet name="mortality_graph" sheetId="10" r:id="rId8"/>
    <sheet name="Annual Change Risk" sheetId="7" r:id="rId9"/>
  </sheets>
  <definedNames>
    <definedName name="_xlnm._FilterDatabase" localSheetId="2" hidden="1">'Leading Cancer Sites'!$C$16:$E$23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15" i="7" l="1"/>
  <c r="M15" i="7" s="1"/>
  <c r="I15" i="7"/>
  <c r="L15" i="7" s="1"/>
  <c r="M14" i="7"/>
  <c r="L14" i="7"/>
  <c r="K14" i="7"/>
  <c r="J14" i="7"/>
  <c r="I14" i="7"/>
  <c r="J13" i="7"/>
  <c r="M13" i="7" s="1"/>
  <c r="I13" i="7"/>
  <c r="L13" i="7" s="1"/>
  <c r="M12" i="7"/>
  <c r="J12" i="7"/>
  <c r="I12" i="7"/>
  <c r="L12" i="7" s="1"/>
  <c r="K11" i="7"/>
  <c r="J11" i="7"/>
  <c r="M11" i="7" s="1"/>
  <c r="I11" i="7"/>
  <c r="J10" i="7"/>
  <c r="M10" i="7" s="1"/>
  <c r="I10" i="7"/>
  <c r="L10" i="7" s="1"/>
  <c r="M9" i="7"/>
  <c r="L9" i="7"/>
  <c r="J9" i="7"/>
  <c r="I9" i="7"/>
  <c r="K9" i="7" s="1"/>
  <c r="J8" i="7"/>
  <c r="M8" i="7" s="1"/>
  <c r="I8" i="7"/>
  <c r="L8" i="7" s="1"/>
  <c r="J7" i="7"/>
  <c r="M7" i="7" s="1"/>
  <c r="I7" i="7"/>
  <c r="L7" i="7" s="1"/>
  <c r="K8" i="7" l="1"/>
  <c r="L11" i="7"/>
  <c r="K13" i="7"/>
  <c r="K10" i="7"/>
  <c r="K7" i="7"/>
  <c r="K15" i="7"/>
  <c r="K12" i="7"/>
</calcChain>
</file>

<file path=xl/sharedStrings.xml><?xml version="1.0" encoding="utf-8"?>
<sst xmlns="http://schemas.openxmlformats.org/spreadsheetml/2006/main" count="965" uniqueCount="380">
  <si>
    <t>Trend1</t>
    <phoneticPr fontId="2" type="noConversion"/>
  </si>
  <si>
    <t>Trend2</t>
  </si>
  <si>
    <t>Trend3</t>
  </si>
  <si>
    <t>Trend4</t>
  </si>
  <si>
    <t>Years</t>
    <phoneticPr fontId="2" type="noConversion"/>
  </si>
  <si>
    <t>APC</t>
    <phoneticPr fontId="2" type="noConversion"/>
  </si>
  <si>
    <t>Males</t>
    <phoneticPr fontId="2" type="noConversion"/>
  </si>
  <si>
    <t>Females</t>
    <phoneticPr fontId="2" type="noConversion"/>
  </si>
  <si>
    <t>65-74</t>
    <phoneticPr fontId="2" type="noConversion"/>
  </si>
  <si>
    <t>75-84</t>
    <phoneticPr fontId="2" type="noConversion"/>
  </si>
  <si>
    <t>85+</t>
    <phoneticPr fontId="2" type="noConversion"/>
  </si>
  <si>
    <t>Joinpoint Trends in Cancer Incidence Rates for Selected Sites in Four Age Groups, Korea, 2000-2019</t>
    <phoneticPr fontId="2" type="noConversion"/>
  </si>
  <si>
    <t>Whole Cancer</t>
    <phoneticPr fontId="2" type="noConversion"/>
  </si>
  <si>
    <t>Stomach Cancer</t>
    <phoneticPr fontId="2" type="noConversion"/>
  </si>
  <si>
    <t>Colorectal Cancer</t>
    <phoneticPr fontId="2" type="noConversion"/>
  </si>
  <si>
    <t>Liver Cancer</t>
    <phoneticPr fontId="2" type="noConversion"/>
  </si>
  <si>
    <t>Biliary Cancer</t>
    <phoneticPr fontId="2" type="noConversion"/>
  </si>
  <si>
    <t>Pancreas Cancer</t>
    <phoneticPr fontId="2" type="noConversion"/>
  </si>
  <si>
    <t>Lung &amp; bronchus Cancer</t>
    <phoneticPr fontId="2" type="noConversion"/>
  </si>
  <si>
    <t>Prostate Cancer</t>
    <phoneticPr fontId="2" type="noConversion"/>
  </si>
  <si>
    <t>65+</t>
    <phoneticPr fontId="2" type="noConversion"/>
  </si>
  <si>
    <t>Joinpoint Trends in Cancer Mortality Rates for Selected Sites in Four Age Groups, Korea, 2000-2019</t>
    <phoneticPr fontId="2" type="noConversion"/>
  </si>
  <si>
    <t>2000-2005</t>
  </si>
  <si>
    <t>2000-2005</t>
    <phoneticPr fontId="2" type="noConversion"/>
  </si>
  <si>
    <t>2005-2011</t>
  </si>
  <si>
    <t>2005-2011</t>
    <phoneticPr fontId="2" type="noConversion"/>
  </si>
  <si>
    <t>2011-2015</t>
  </si>
  <si>
    <t>2011-2015</t>
    <phoneticPr fontId="2" type="noConversion"/>
  </si>
  <si>
    <t>2015-2019</t>
  </si>
  <si>
    <t>2015-2019</t>
    <phoneticPr fontId="2" type="noConversion"/>
  </si>
  <si>
    <t>2.41*</t>
  </si>
  <si>
    <t>2.41*</t>
    <phoneticPr fontId="2" type="noConversion"/>
  </si>
  <si>
    <t>1.57*</t>
    <phoneticPr fontId="2" type="noConversion"/>
  </si>
  <si>
    <t>-2.01*</t>
    <phoneticPr fontId="2" type="noConversion"/>
  </si>
  <si>
    <t>2000-2010</t>
    <phoneticPr fontId="2" type="noConversion"/>
  </si>
  <si>
    <t>2010-2015</t>
    <phoneticPr fontId="2" type="noConversion"/>
  </si>
  <si>
    <t>-2.36*</t>
    <phoneticPr fontId="2" type="noConversion"/>
  </si>
  <si>
    <t>-0.78*</t>
    <phoneticPr fontId="2" type="noConversion"/>
  </si>
  <si>
    <t>3.69*</t>
    <phoneticPr fontId="2" type="noConversion"/>
  </si>
  <si>
    <t>1.37*</t>
  </si>
  <si>
    <t>-2.03*</t>
  </si>
  <si>
    <t>2000-2008</t>
    <phoneticPr fontId="2" type="noConversion"/>
  </si>
  <si>
    <t>4.79*</t>
    <phoneticPr fontId="2" type="noConversion"/>
  </si>
  <si>
    <t>2008-2019</t>
  </si>
  <si>
    <t>2008-2019</t>
    <phoneticPr fontId="2" type="noConversion"/>
  </si>
  <si>
    <t>0.69*</t>
    <phoneticPr fontId="2" type="noConversion"/>
  </si>
  <si>
    <t>2000-2011</t>
  </si>
  <si>
    <t>2000-2011</t>
    <phoneticPr fontId="2" type="noConversion"/>
  </si>
  <si>
    <t>2011-2019</t>
  </si>
  <si>
    <t>2011-2019</t>
    <phoneticPr fontId="2" type="noConversion"/>
  </si>
  <si>
    <t>2.79*</t>
    <phoneticPr fontId="2" type="noConversion"/>
  </si>
  <si>
    <t>-0.54*</t>
    <phoneticPr fontId="2" type="noConversion"/>
  </si>
  <si>
    <t>2000-2012</t>
    <phoneticPr fontId="2" type="noConversion"/>
  </si>
  <si>
    <t>-4.06*</t>
    <phoneticPr fontId="2" type="noConversion"/>
  </si>
  <si>
    <t>2012-2015</t>
    <phoneticPr fontId="2" type="noConversion"/>
  </si>
  <si>
    <t>-0.01</t>
    <phoneticPr fontId="2" type="noConversion"/>
  </si>
  <si>
    <t>2.37*</t>
    <phoneticPr fontId="2" type="noConversion"/>
  </si>
  <si>
    <t>2010-2019</t>
  </si>
  <si>
    <t>2010-2019</t>
    <phoneticPr fontId="2" type="noConversion"/>
  </si>
  <si>
    <t>-0.37</t>
    <phoneticPr fontId="2" type="noConversion"/>
  </si>
  <si>
    <t>4.22*</t>
    <phoneticPr fontId="2" type="noConversion"/>
  </si>
  <si>
    <t>0.93*</t>
    <phoneticPr fontId="2" type="noConversion"/>
  </si>
  <si>
    <t>-3.70*</t>
  </si>
  <si>
    <t>-3.78*</t>
  </si>
  <si>
    <t>-0.76*</t>
  </si>
  <si>
    <t>-4.89*</t>
  </si>
  <si>
    <t>2013-2019</t>
  </si>
  <si>
    <t>2013-2019</t>
    <phoneticPr fontId="2" type="noConversion"/>
  </si>
  <si>
    <t>-2.89*</t>
  </si>
  <si>
    <t>1.70*</t>
    <phoneticPr fontId="2" type="noConversion"/>
  </si>
  <si>
    <t>-0.39*</t>
  </si>
  <si>
    <t>-4.09*</t>
  </si>
  <si>
    <t>-0.72*</t>
  </si>
  <si>
    <t>-4.88*</t>
  </si>
  <si>
    <t>-4.68*</t>
  </si>
  <si>
    <t>-2.43*</t>
  </si>
  <si>
    <t>65+</t>
  </si>
  <si>
    <t>65-74</t>
  </si>
  <si>
    <t>75-84</t>
  </si>
  <si>
    <t>85+</t>
  </si>
  <si>
    <t>2000-2013</t>
  </si>
  <si>
    <t>8.08*</t>
  </si>
  <si>
    <t>2006-2011</t>
  </si>
  <si>
    <t>3.41*</t>
  </si>
  <si>
    <t>-3.85*</t>
  </si>
  <si>
    <t>6.68*</t>
  </si>
  <si>
    <t>3.43*</t>
  </si>
  <si>
    <t>-1.94*</t>
  </si>
  <si>
    <t>8.29*</t>
  </si>
  <si>
    <t>2.92*</t>
  </si>
  <si>
    <t>-5.21*</t>
  </si>
  <si>
    <t>6.15*</t>
  </si>
  <si>
    <t>2.70*</t>
  </si>
  <si>
    <t>-4.98*</t>
  </si>
  <si>
    <t>2000-2009</t>
  </si>
  <si>
    <t>6.30*</t>
  </si>
  <si>
    <t>2012-2019</t>
  </si>
  <si>
    <t>-3.39*</t>
  </si>
  <si>
    <t>4.69*</t>
  </si>
  <si>
    <t>-1.63*</t>
  </si>
  <si>
    <t>4.78*</t>
  </si>
  <si>
    <t>8.49*</t>
  </si>
  <si>
    <t>2.58*</t>
  </si>
  <si>
    <t>2000-2019</t>
  </si>
  <si>
    <t>-0.31*</t>
  </si>
  <si>
    <t>-2.39*</t>
  </si>
  <si>
    <t>-1.08*</t>
  </si>
  <si>
    <t>2009-2019</t>
  </si>
  <si>
    <t>-3.40*</t>
  </si>
  <si>
    <t>-0.97*</t>
  </si>
  <si>
    <t>-3.36*</t>
  </si>
  <si>
    <t>-1.78*</t>
  </si>
  <si>
    <t>-2.16*</t>
  </si>
  <si>
    <t>2000-2007</t>
  </si>
  <si>
    <t>5.44*</t>
  </si>
  <si>
    <t>2007-2019</t>
  </si>
  <si>
    <t>-0.14*</t>
  </si>
  <si>
    <t>0.92*</t>
  </si>
  <si>
    <t>Biliary</t>
  </si>
  <si>
    <t>1.26*</t>
  </si>
  <si>
    <t>1.22*</t>
  </si>
  <si>
    <t>0.34*</t>
  </si>
  <si>
    <t>1.07*</t>
  </si>
  <si>
    <t>0.55*</t>
  </si>
  <si>
    <t>2.34*</t>
  </si>
  <si>
    <t>2.03*</t>
  </si>
  <si>
    <t>Pancreas</t>
  </si>
  <si>
    <t>1.24*</t>
  </si>
  <si>
    <t>2.86*</t>
  </si>
  <si>
    <t>0.74*</t>
  </si>
  <si>
    <t>1.76*</t>
  </si>
  <si>
    <t>0.88*</t>
  </si>
  <si>
    <t>2.08*</t>
  </si>
  <si>
    <t>10.49*</t>
  </si>
  <si>
    <t>3.21*</t>
  </si>
  <si>
    <t>Lung &amp; bronchus</t>
  </si>
  <si>
    <t>1.68*</t>
  </si>
  <si>
    <t>2.32*</t>
  </si>
  <si>
    <t>-1.25*</t>
  </si>
  <si>
    <t>1.30*</t>
  </si>
  <si>
    <t>3.23*</t>
  </si>
  <si>
    <t>2005-2019</t>
  </si>
  <si>
    <t>-0.73*</t>
  </si>
  <si>
    <t>1.12*</t>
  </si>
  <si>
    <t>-2.05*</t>
  </si>
  <si>
    <t>5.32*</t>
  </si>
  <si>
    <t>0.76*</t>
  </si>
  <si>
    <t>3.59*</t>
  </si>
  <si>
    <t>-1.89*</t>
  </si>
  <si>
    <t>Breast</t>
  </si>
  <si>
    <t>13.61*</t>
  </si>
  <si>
    <t>7.78*</t>
  </si>
  <si>
    <t>6.44*</t>
  </si>
  <si>
    <t>16.05*</t>
  </si>
  <si>
    <t>6.63*</t>
  </si>
  <si>
    <t>8,17*</t>
  </si>
  <si>
    <t>6.11*</t>
  </si>
  <si>
    <t>10.31*</t>
  </si>
  <si>
    <t>7.36*</t>
  </si>
  <si>
    <t>7.03*</t>
  </si>
  <si>
    <t>6.36*</t>
  </si>
  <si>
    <t>7.13*</t>
  </si>
  <si>
    <t>3.9*</t>
  </si>
  <si>
    <t>Estiamted</t>
  </si>
  <si>
    <t>Cases,2019</t>
  </si>
  <si>
    <t>Males</t>
  </si>
  <si>
    <t>N</t>
  </si>
  <si>
    <t>%</t>
  </si>
  <si>
    <t>Females</t>
  </si>
  <si>
    <t>Prostate</t>
  </si>
  <si>
    <t>Colon &amp; rectum</t>
  </si>
  <si>
    <t>Stomach</t>
  </si>
  <si>
    <t>Liver</t>
  </si>
  <si>
    <t>75-84 Incidence</t>
  </si>
  <si>
    <t>85+ Incidence</t>
  </si>
  <si>
    <t>65-74 Mortality</t>
    <phoneticPr fontId="2" type="noConversion"/>
  </si>
  <si>
    <t>75-84 Mortality</t>
    <phoneticPr fontId="2" type="noConversion"/>
  </si>
  <si>
    <t>85+ Mortality</t>
    <phoneticPr fontId="2" type="noConversion"/>
  </si>
  <si>
    <t>2000-2019</t>
    <phoneticPr fontId="2" type="noConversion"/>
  </si>
  <si>
    <t>-0.91*</t>
  </si>
  <si>
    <t>2000-2015</t>
    <phoneticPr fontId="2" type="noConversion"/>
  </si>
  <si>
    <t>-2.77*</t>
    <phoneticPr fontId="2" type="noConversion"/>
  </si>
  <si>
    <t>-4.58*</t>
    <phoneticPr fontId="2" type="noConversion"/>
  </si>
  <si>
    <t>2000-2002</t>
    <phoneticPr fontId="2" type="noConversion"/>
  </si>
  <si>
    <t>2002-2014</t>
    <phoneticPr fontId="2" type="noConversion"/>
  </si>
  <si>
    <t>-1.74*</t>
    <phoneticPr fontId="2" type="noConversion"/>
  </si>
  <si>
    <t>2.81*</t>
    <phoneticPr fontId="2" type="noConversion"/>
  </si>
  <si>
    <t>2002-2019</t>
    <phoneticPr fontId="2" type="noConversion"/>
  </si>
  <si>
    <t>-2.08*</t>
    <phoneticPr fontId="2" type="noConversion"/>
  </si>
  <si>
    <t>2002-2012</t>
    <phoneticPr fontId="2" type="noConversion"/>
  </si>
  <si>
    <t>-3.31*</t>
    <phoneticPr fontId="2" type="noConversion"/>
  </si>
  <si>
    <t>2012-2019</t>
    <phoneticPr fontId="2" type="noConversion"/>
  </si>
  <si>
    <t>-4.82*</t>
    <phoneticPr fontId="2" type="noConversion"/>
  </si>
  <si>
    <t>-0.93</t>
  </si>
  <si>
    <t>2002-2008</t>
    <phoneticPr fontId="2" type="noConversion"/>
  </si>
  <si>
    <t>-2.68*</t>
    <phoneticPr fontId="2" type="noConversion"/>
  </si>
  <si>
    <t>-0.61</t>
    <phoneticPr fontId="2" type="noConversion"/>
  </si>
  <si>
    <t>1.79*</t>
    <phoneticPr fontId="2" type="noConversion"/>
  </si>
  <si>
    <t>2000-2003</t>
    <phoneticPr fontId="2" type="noConversion"/>
  </si>
  <si>
    <t>-2.37</t>
    <phoneticPr fontId="2" type="noConversion"/>
  </si>
  <si>
    <t>2003-2006</t>
    <phoneticPr fontId="2" type="noConversion"/>
  </si>
  <si>
    <t>-7.72*</t>
    <phoneticPr fontId="2" type="noConversion"/>
  </si>
  <si>
    <t>2006-2014</t>
    <phoneticPr fontId="2" type="noConversion"/>
  </si>
  <si>
    <t>-4.76*</t>
    <phoneticPr fontId="2" type="noConversion"/>
  </si>
  <si>
    <t>2014-2019</t>
    <phoneticPr fontId="2" type="noConversion"/>
  </si>
  <si>
    <t>-6.67</t>
    <phoneticPr fontId="2" type="noConversion"/>
  </si>
  <si>
    <t>-9.45*</t>
    <phoneticPr fontId="2" type="noConversion"/>
  </si>
  <si>
    <t>-0.14</t>
    <phoneticPr fontId="2" type="noConversion"/>
  </si>
  <si>
    <t>2003-2013</t>
    <phoneticPr fontId="2" type="noConversion"/>
  </si>
  <si>
    <t>-6.01*</t>
    <phoneticPr fontId="2" type="noConversion"/>
  </si>
  <si>
    <t>-9.60*</t>
    <phoneticPr fontId="2" type="noConversion"/>
  </si>
  <si>
    <t>2000-2014</t>
    <phoneticPr fontId="2" type="noConversion"/>
  </si>
  <si>
    <t>-0.56</t>
    <phoneticPr fontId="2" type="noConversion"/>
  </si>
  <si>
    <t>-3.61*</t>
    <phoneticPr fontId="2" type="noConversion"/>
  </si>
  <si>
    <t>2002-2011</t>
    <phoneticPr fontId="2" type="noConversion"/>
  </si>
  <si>
    <t>-6.32*</t>
    <phoneticPr fontId="2" type="noConversion"/>
  </si>
  <si>
    <t>-6.96*</t>
    <phoneticPr fontId="2" type="noConversion"/>
  </si>
  <si>
    <t>-1.13</t>
    <phoneticPr fontId="2" type="noConversion"/>
  </si>
  <si>
    <t>-7.95*</t>
    <phoneticPr fontId="2" type="noConversion"/>
  </si>
  <si>
    <t>-10.47*</t>
    <phoneticPr fontId="2" type="noConversion"/>
  </si>
  <si>
    <t>-7.78*</t>
    <phoneticPr fontId="2" type="noConversion"/>
  </si>
  <si>
    <t>-6.30*</t>
    <phoneticPr fontId="2" type="noConversion"/>
  </si>
  <si>
    <t>-8.90*</t>
    <phoneticPr fontId="2" type="noConversion"/>
  </si>
  <si>
    <t>2000-2009</t>
    <phoneticPr fontId="2" type="noConversion"/>
  </si>
  <si>
    <t>2009-2019</t>
    <phoneticPr fontId="2" type="noConversion"/>
  </si>
  <si>
    <t>-3.75*</t>
    <phoneticPr fontId="2" type="noConversion"/>
  </si>
  <si>
    <t>4.14*</t>
    <phoneticPr fontId="2" type="noConversion"/>
  </si>
  <si>
    <t>2005-2008</t>
    <phoneticPr fontId="2" type="noConversion"/>
  </si>
  <si>
    <t>-1.88</t>
    <phoneticPr fontId="2" type="noConversion"/>
  </si>
  <si>
    <t>2008-2012</t>
    <phoneticPr fontId="2" type="noConversion"/>
  </si>
  <si>
    <t>-1.56*</t>
    <phoneticPr fontId="2" type="noConversion"/>
  </si>
  <si>
    <t>2000-2006</t>
    <phoneticPr fontId="2" type="noConversion"/>
  </si>
  <si>
    <t>2006-2013</t>
    <phoneticPr fontId="2" type="noConversion"/>
  </si>
  <si>
    <t>-3.20*</t>
    <phoneticPr fontId="2" type="noConversion"/>
  </si>
  <si>
    <t>-6.99</t>
    <phoneticPr fontId="2" type="noConversion"/>
  </si>
  <si>
    <t>5.09*</t>
    <phoneticPr fontId="2" type="noConversion"/>
  </si>
  <si>
    <t>-4.43</t>
    <phoneticPr fontId="2" type="noConversion"/>
  </si>
  <si>
    <t>-3.47*</t>
    <phoneticPr fontId="2" type="noConversion"/>
  </si>
  <si>
    <t>6.09*</t>
    <phoneticPr fontId="2" type="noConversion"/>
  </si>
  <si>
    <t>10.14*</t>
    <phoneticPr fontId="2" type="noConversion"/>
  </si>
  <si>
    <t>1.09*</t>
    <phoneticPr fontId="2" type="noConversion"/>
  </si>
  <si>
    <t>-3.05*</t>
    <phoneticPr fontId="2" type="noConversion"/>
  </si>
  <si>
    <t>2003-2012</t>
    <phoneticPr fontId="2" type="noConversion"/>
  </si>
  <si>
    <t>-0.41</t>
    <phoneticPr fontId="2" type="noConversion"/>
  </si>
  <si>
    <t>-5.50</t>
    <phoneticPr fontId="2" type="noConversion"/>
  </si>
  <si>
    <t>12.92*</t>
    <phoneticPr fontId="2" type="noConversion"/>
  </si>
  <si>
    <t>-4.21*</t>
    <phoneticPr fontId="2" type="noConversion"/>
  </si>
  <si>
    <t>5.44*</t>
    <phoneticPr fontId="2" type="noConversion"/>
  </si>
  <si>
    <t>-0.68</t>
    <phoneticPr fontId="2" type="noConversion"/>
  </si>
  <si>
    <t>-0.69*</t>
    <phoneticPr fontId="2" type="noConversion"/>
  </si>
  <si>
    <t>-3.56*</t>
    <phoneticPr fontId="2" type="noConversion"/>
  </si>
  <si>
    <t>2000-2013</t>
    <phoneticPr fontId="2" type="noConversion"/>
  </si>
  <si>
    <t>-2.24*</t>
    <phoneticPr fontId="2" type="noConversion"/>
  </si>
  <si>
    <t>-7.20*</t>
    <phoneticPr fontId="2" type="noConversion"/>
  </si>
  <si>
    <t>-0.17</t>
    <phoneticPr fontId="2" type="noConversion"/>
  </si>
  <si>
    <t>-3.99</t>
    <phoneticPr fontId="2" type="noConversion"/>
  </si>
  <si>
    <t>1.61*</t>
    <phoneticPr fontId="2" type="noConversion"/>
  </si>
  <si>
    <t>-1.60*</t>
    <phoneticPr fontId="2" type="noConversion"/>
  </si>
  <si>
    <t>-4.35*</t>
    <phoneticPr fontId="2" type="noConversion"/>
  </si>
  <si>
    <t>-2.43*</t>
    <phoneticPr fontId="2" type="noConversion"/>
  </si>
  <si>
    <t>-6.77</t>
    <phoneticPr fontId="2" type="noConversion"/>
  </si>
  <si>
    <t>-0.82*</t>
    <phoneticPr fontId="2" type="noConversion"/>
  </si>
  <si>
    <t>-3.64*</t>
    <phoneticPr fontId="2" type="noConversion"/>
  </si>
  <si>
    <t>3.12*</t>
    <phoneticPr fontId="2" type="noConversion"/>
  </si>
  <si>
    <t>-0.54</t>
    <phoneticPr fontId="2" type="noConversion"/>
  </si>
  <si>
    <t>2.00*</t>
    <phoneticPr fontId="2" type="noConversion"/>
  </si>
  <si>
    <t>4.03*</t>
    <phoneticPr fontId="2" type="noConversion"/>
  </si>
  <si>
    <t>0.40*</t>
    <phoneticPr fontId="2" type="noConversion"/>
  </si>
  <si>
    <t>-0.55*</t>
    <phoneticPr fontId="2" type="noConversion"/>
  </si>
  <si>
    <t>2.07*</t>
    <phoneticPr fontId="2" type="noConversion"/>
  </si>
  <si>
    <t>-1.25*</t>
    <phoneticPr fontId="2" type="noConversion"/>
  </si>
  <si>
    <t>2008-2011</t>
    <phoneticPr fontId="2" type="noConversion"/>
  </si>
  <si>
    <t>-2.00*</t>
    <phoneticPr fontId="2" type="noConversion"/>
  </si>
  <si>
    <t>-2.16*</t>
    <phoneticPr fontId="2" type="noConversion"/>
  </si>
  <si>
    <t>-5.23*</t>
    <phoneticPr fontId="2" type="noConversion"/>
  </si>
  <si>
    <t>2002-2013</t>
    <phoneticPr fontId="2" type="noConversion"/>
  </si>
  <si>
    <t>-1.35*</t>
    <phoneticPr fontId="2" type="noConversion"/>
  </si>
  <si>
    <t>-4.16*</t>
    <phoneticPr fontId="2" type="noConversion"/>
  </si>
  <si>
    <t>2002-2005</t>
    <phoneticPr fontId="2" type="noConversion"/>
  </si>
  <si>
    <t>-3.65</t>
    <phoneticPr fontId="2" type="noConversion"/>
  </si>
  <si>
    <t>2005-2009</t>
    <phoneticPr fontId="2" type="noConversion"/>
  </si>
  <si>
    <t>-0.98*</t>
    <phoneticPr fontId="2" type="noConversion"/>
  </si>
  <si>
    <t>-1.15*</t>
    <phoneticPr fontId="2" type="noConversion"/>
  </si>
  <si>
    <t>-2.47*</t>
    <phoneticPr fontId="2" type="noConversion"/>
  </si>
  <si>
    <t>2005-2015</t>
    <phoneticPr fontId="2" type="noConversion"/>
  </si>
  <si>
    <t>-3.24</t>
    <phoneticPr fontId="2" type="noConversion"/>
  </si>
  <si>
    <t>-5.13*</t>
    <phoneticPr fontId="2" type="noConversion"/>
  </si>
  <si>
    <t>2000-2007</t>
    <phoneticPr fontId="2" type="noConversion"/>
  </si>
  <si>
    <t>1.48*</t>
    <phoneticPr fontId="2" type="noConversion"/>
  </si>
  <si>
    <t>-2.14*</t>
    <phoneticPr fontId="2" type="noConversion"/>
  </si>
  <si>
    <t>2.52*</t>
    <phoneticPr fontId="2" type="noConversion"/>
  </si>
  <si>
    <t>-0.52</t>
    <phoneticPr fontId="2" type="noConversion"/>
  </si>
  <si>
    <t>1.82*</t>
    <phoneticPr fontId="2" type="noConversion"/>
  </si>
  <si>
    <t>-0.47</t>
    <phoneticPr fontId="2" type="noConversion"/>
  </si>
  <si>
    <t>1.83*</t>
    <phoneticPr fontId="2" type="noConversion"/>
  </si>
  <si>
    <t>-4.11*</t>
    <phoneticPr fontId="2" type="noConversion"/>
  </si>
  <si>
    <t>2000-2004</t>
    <phoneticPr fontId="2" type="noConversion"/>
  </si>
  <si>
    <t>9.92*</t>
    <phoneticPr fontId="2" type="noConversion"/>
  </si>
  <si>
    <t>2004-2019</t>
    <phoneticPr fontId="2" type="noConversion"/>
  </si>
  <si>
    <t>-1.13*</t>
    <phoneticPr fontId="2" type="noConversion"/>
  </si>
  <si>
    <t>2.78*</t>
    <phoneticPr fontId="2" type="noConversion"/>
  </si>
  <si>
    <t>-1.89</t>
    <phoneticPr fontId="2" type="noConversion"/>
  </si>
  <si>
    <t>2.50*</t>
    <phoneticPr fontId="2" type="noConversion"/>
  </si>
  <si>
    <t>2.06*</t>
    <phoneticPr fontId="2" type="noConversion"/>
  </si>
  <si>
    <t>1.65*</t>
    <phoneticPr fontId="2" type="noConversion"/>
  </si>
  <si>
    <t>65-74 Incidence</t>
    <phoneticPr fontId="2" type="noConversion"/>
  </si>
  <si>
    <t>65+ Incidence</t>
    <phoneticPr fontId="2" type="noConversion"/>
  </si>
  <si>
    <t>Trends in Cancer Incidence and Death Rates by Sex, Ages 65+, 65-74, 75-84 85+, Korea, 2000 to 2019</t>
    <phoneticPr fontId="2" type="noConversion"/>
  </si>
  <si>
    <t>Leading Cancer Sites of New Cancer Cases and Deaths, Ages 65+, 65-74, 75-84, 85+, Korea</t>
    <phoneticPr fontId="2" type="noConversion"/>
  </si>
  <si>
    <t>65+ Mortality</t>
    <phoneticPr fontId="2" type="noConversion"/>
  </si>
  <si>
    <t>Trends in Cancer Incidence Rates for Selected Sites, Ages 65+, 65-74, 75-84 85+, Korea, 2000 to 2019</t>
    <phoneticPr fontId="2" type="noConversion"/>
  </si>
  <si>
    <t>Trends in Cancer Death Rates for Selected Sites, Ages 65+, 65-74, 75-84 85+, Korea, 2000 to 2019</t>
    <phoneticPr fontId="2" type="noConversion"/>
  </si>
  <si>
    <t>Biliary</t>
    <phoneticPr fontId="2" type="noConversion"/>
  </si>
  <si>
    <t>`</t>
    <phoneticPr fontId="2" type="noConversion"/>
  </si>
  <si>
    <t>20.66*</t>
    <phoneticPr fontId="2" type="noConversion"/>
  </si>
  <si>
    <t>15.61*</t>
    <phoneticPr fontId="2" type="noConversion"/>
  </si>
  <si>
    <t>20.82*</t>
    <phoneticPr fontId="2" type="noConversion"/>
  </si>
  <si>
    <t>26.79*</t>
    <phoneticPr fontId="2" type="noConversion"/>
  </si>
  <si>
    <t>27.66*</t>
    <phoneticPr fontId="2" type="noConversion"/>
  </si>
  <si>
    <t>23.37*</t>
    <phoneticPr fontId="2" type="noConversion"/>
  </si>
  <si>
    <t>30.09*</t>
    <phoneticPr fontId="2" type="noConversion"/>
  </si>
  <si>
    <t>33.79*</t>
    <phoneticPr fontId="2" type="noConversion"/>
  </si>
  <si>
    <t xml:space="preserve">Age Distribution of KOREA Population in Millions: 2019 versus 2030,40,60 </t>
    <phoneticPr fontId="2" type="noConversion"/>
  </si>
  <si>
    <t>Cancer type</t>
  </si>
  <si>
    <t>ICD-10 Code</t>
  </si>
  <si>
    <t>Observed(2000-2004)</t>
  </si>
  <si>
    <t>predicted (2025-2029)</t>
  </si>
  <si>
    <t>annual change(%)</t>
  </si>
  <si>
    <t>Populationa</t>
  </si>
  <si>
    <t xml:space="preserve"> casesb</t>
  </si>
  <si>
    <t>cruderatc</t>
  </si>
  <si>
    <t>Population at riskd</t>
  </si>
  <si>
    <t>cruderate</t>
  </si>
  <si>
    <t>predicted casef</t>
  </si>
  <si>
    <t>Expected casesg</t>
  </si>
  <si>
    <t>change due to risk</t>
  </si>
  <si>
    <t>change due to population</t>
  </si>
  <si>
    <t>C50</t>
  </si>
  <si>
    <t>Cervix</t>
    <phoneticPr fontId="11" type="noConversion"/>
  </si>
  <si>
    <t>C53</t>
  </si>
  <si>
    <t>C61</t>
  </si>
  <si>
    <t>KS - Both</t>
  </si>
  <si>
    <t>C46</t>
  </si>
  <si>
    <t>KS - Male</t>
  </si>
  <si>
    <t>KS - Female</t>
  </si>
  <si>
    <t>NHL - Both</t>
  </si>
  <si>
    <t>C83</t>
  </si>
  <si>
    <t>NHL - Male</t>
  </si>
  <si>
    <t>NHL - Female</t>
  </si>
  <si>
    <t>a-Population at risk (2000-2004)</t>
  </si>
  <si>
    <t>d-Number of cases (2000-2004)</t>
  </si>
  <si>
    <t>c- Observed crude rate (2000-2004)</t>
  </si>
  <si>
    <t>d-Predicted population</t>
  </si>
  <si>
    <t>e-Predicted crude rate</t>
  </si>
  <si>
    <t>f-Predicted cases =  (d*e)/100,000</t>
  </si>
  <si>
    <t>g-Expected cases= (c*d)/100,000</t>
  </si>
  <si>
    <t>h-Overall change=(f-d)/d*100</t>
  </si>
  <si>
    <t>i-change due to the risk=(f-g)/b*1000</t>
  </si>
  <si>
    <t>j-change due to the population =(g-b)/b*100</t>
  </si>
  <si>
    <t>2010-2014</t>
  </si>
  <si>
    <t>2025-2029</t>
  </si>
  <si>
    <t>Percentage changes</t>
  </si>
  <si>
    <t>Cases</t>
  </si>
  <si>
    <t>Crude</t>
  </si>
  <si>
    <t>ASR</t>
  </si>
  <si>
    <r>
      <t>Overall</t>
    </r>
    <r>
      <rPr>
        <b/>
        <vertAlign val="superscript"/>
        <sz val="14"/>
        <color rgb="FF000000"/>
        <rFont val="Times New Roman"/>
        <family val="1"/>
      </rPr>
      <t>a</t>
    </r>
  </si>
  <si>
    <r>
      <t>Due to risk change</t>
    </r>
    <r>
      <rPr>
        <b/>
        <vertAlign val="superscript"/>
        <sz val="14"/>
        <color rgb="FF000000"/>
        <rFont val="Times New Roman"/>
        <family val="1"/>
      </rPr>
      <t>b</t>
    </r>
  </si>
  <si>
    <r>
      <t>Due to  population       change</t>
    </r>
    <r>
      <rPr>
        <b/>
        <vertAlign val="superscript"/>
        <sz val="14"/>
        <color rgb="FF000000"/>
        <rFont val="Times New Roman"/>
        <family val="1"/>
      </rPr>
      <t>c</t>
    </r>
  </si>
  <si>
    <t>Cervical</t>
  </si>
  <si>
    <t xml:space="preserve">Average Annual Incidence Rates and Case Distribution by Age, KOREA, 2010-2014,2015-2019 </t>
    <phoneticPr fontId="2" type="noConversion"/>
  </si>
  <si>
    <t>2011-2017</t>
    <phoneticPr fontId="2" type="noConversion"/>
  </si>
  <si>
    <t>2017-2019</t>
    <phoneticPr fontId="2" type="noConversion"/>
  </si>
  <si>
    <t>2006-2011</t>
    <phoneticPr fontId="2" type="noConversion"/>
  </si>
  <si>
    <t>2009-2012</t>
    <phoneticPr fontId="2" type="noConversion"/>
  </si>
  <si>
    <t>2007-2019</t>
    <phoneticPr fontId="2" type="noConversion"/>
  </si>
  <si>
    <t>2006-2019</t>
    <phoneticPr fontId="2" type="noConversion"/>
  </si>
  <si>
    <t>2010-2016</t>
    <phoneticPr fontId="2" type="noConversion"/>
  </si>
  <si>
    <t>2009-2015</t>
    <phoneticPr fontId="2" type="noConversion"/>
  </si>
  <si>
    <t>2.69*</t>
    <phoneticPr fontId="2" type="noConversion"/>
  </si>
  <si>
    <t>-3.03*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</si>
</sst>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2"/>
      <color theme="1"/>
      <name val="맑은 고딕"/>
      <family val="2"/>
      <charset val="129"/>
      <scheme val="minor"/>
    </font>
    <font>
      <b/>
      <sz val="12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Arial"/>
      <family val="2"/>
    </font>
    <font>
      <sz val="12"/>
      <name val="Malgun Gothic"/>
      <family val="2"/>
      <charset val="129"/>
    </font>
    <font>
      <b/>
      <sz val="14"/>
      <color rgb="FF005EA8"/>
      <name val="SourceSansPro"/>
    </font>
    <font>
      <sz val="12"/>
      <color rgb="FF000000"/>
      <name val="맑은 고딕"/>
      <family val="3"/>
      <charset val="129"/>
      <scheme val="minor"/>
    </font>
    <font>
      <sz val="12"/>
      <name val="Malgun Gothic"/>
      <family val="3"/>
      <charset val="129"/>
    </font>
    <font>
      <b/>
      <sz val="12"/>
      <color rgb="FF000000"/>
      <name val="맑은 고딕"/>
      <family val="3"/>
      <charset val="129"/>
      <scheme val="minor"/>
    </font>
    <font>
      <sz val="12"/>
      <name val="Arial"/>
      <family val="2"/>
    </font>
    <font>
      <sz val="15"/>
      <color rgb="FF005EA8"/>
      <name val="SourceSansPro"/>
    </font>
    <font>
      <sz val="8"/>
      <name val="맑은 고딕"/>
      <family val="3"/>
      <charset val="129"/>
      <scheme val="minor"/>
    </font>
    <font>
      <b/>
      <sz val="11"/>
      <color rgb="FF000000"/>
      <name val="Times New Roman"/>
      <family val="1"/>
    </font>
    <font>
      <b/>
      <vertAlign val="superscript"/>
      <sz val="14"/>
      <color rgb="FF000000"/>
      <name val="Times New Roman"/>
      <family val="1"/>
    </font>
    <font>
      <sz val="11"/>
      <color rgb="FF000000"/>
      <name val="Times New Roman"/>
      <family val="1"/>
    </font>
    <font>
      <b/>
      <sz val="15"/>
      <color rgb="FF005EA8"/>
      <name val="SourceSansPro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rgb="FF000000"/>
      </patternFill>
    </fill>
    <fill>
      <patternFill patternType="solid">
        <fgColor theme="4" tint="0.59999389629810485"/>
        <bgColor indexed="64"/>
      </patternFill>
    </fill>
  </fills>
  <borders count="37">
    <border>
      <left/>
      <right/>
      <top/>
      <bottom/>
      <diagonal/>
    </border>
    <border>
      <left/>
      <right style="thin">
        <color theme="4" tint="0.79998168889431442"/>
      </right>
      <top/>
      <bottom/>
      <diagonal/>
    </border>
    <border>
      <left style="thin">
        <color theme="4" tint="0.79998168889431442"/>
      </left>
      <right/>
      <top/>
      <bottom/>
      <diagonal/>
    </border>
    <border>
      <left/>
      <right style="thin">
        <color theme="4" tint="0.39997558519241921"/>
      </right>
      <top/>
      <bottom/>
      <diagonal/>
    </border>
    <border>
      <left style="thin">
        <color theme="4" tint="0.39997558519241921"/>
      </left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/>
      <right style="thin">
        <color theme="4" tint="0.39997558519241921"/>
      </right>
      <top/>
      <bottom style="thin">
        <color theme="4" tint="0.39997558519241921"/>
      </bottom>
      <diagonal/>
    </border>
    <border>
      <left style="thin">
        <color theme="4" tint="0.39997558519241921"/>
      </left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  <border>
      <left/>
      <right style="thin">
        <color theme="4" tint="0.39997558519241921"/>
      </right>
      <top style="thin">
        <color theme="4" tint="0.39997558519241921"/>
      </top>
      <bottom/>
      <diagonal/>
    </border>
    <border>
      <left style="thin">
        <color theme="4" tint="0.39997558519241921"/>
      </left>
      <right/>
      <top style="thin">
        <color theme="4" tint="0.39997558519241921"/>
      </top>
      <bottom/>
      <diagonal/>
    </border>
    <border>
      <left/>
      <right style="thin">
        <color rgb="FF8EA9DB"/>
      </right>
      <top/>
      <bottom/>
      <diagonal/>
    </border>
    <border>
      <left/>
      <right/>
      <top/>
      <bottom style="thin">
        <color rgb="FF8EA9DB"/>
      </bottom>
      <diagonal/>
    </border>
    <border>
      <left/>
      <right style="thin">
        <color rgb="FF8EA9DB"/>
      </right>
      <top/>
      <bottom style="thin">
        <color rgb="FF8EA9DB"/>
      </bottom>
      <diagonal/>
    </border>
    <border>
      <left/>
      <right style="thin">
        <color theme="4"/>
      </right>
      <top/>
      <bottom/>
      <diagonal/>
    </border>
    <border>
      <left style="thin">
        <color theme="4"/>
      </left>
      <right/>
      <top style="thin">
        <color theme="4"/>
      </top>
      <bottom/>
      <diagonal/>
    </border>
    <border>
      <left/>
      <right/>
      <top style="thin">
        <color theme="4"/>
      </top>
      <bottom/>
      <diagonal/>
    </border>
    <border>
      <left/>
      <right style="thin">
        <color theme="4"/>
      </right>
      <top style="thin">
        <color theme="4"/>
      </top>
      <bottom/>
      <diagonal/>
    </border>
    <border>
      <left style="thin">
        <color theme="4"/>
      </left>
      <right/>
      <top/>
      <bottom/>
      <diagonal/>
    </border>
    <border>
      <left style="thin">
        <color theme="4"/>
      </left>
      <right/>
      <top/>
      <bottom style="thin">
        <color theme="4"/>
      </bottom>
      <diagonal/>
    </border>
    <border>
      <left/>
      <right/>
      <top/>
      <bottom style="thin">
        <color theme="4"/>
      </bottom>
      <diagonal/>
    </border>
    <border>
      <left/>
      <right style="thin">
        <color theme="4"/>
      </right>
      <top/>
      <bottom style="thin">
        <color theme="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>
      <alignment vertical="center"/>
    </xf>
    <xf numFmtId="0" fontId="3" fillId="0" borderId="0" applyNumberFormat="0" applyFill="0" applyBorder="0" applyProtection="0"/>
  </cellStyleXfs>
  <cellXfs count="96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5" fillId="0" borderId="0" xfId="0" applyFont="1">
      <alignment vertical="center"/>
    </xf>
    <xf numFmtId="0" fontId="10" fillId="2" borderId="0" xfId="0" applyFont="1" applyFill="1">
      <alignment vertical="center"/>
    </xf>
    <xf numFmtId="0" fontId="0" fillId="2" borderId="0" xfId="0" applyFill="1">
      <alignment vertical="center"/>
    </xf>
    <xf numFmtId="0" fontId="0" fillId="2" borderId="0" xfId="0" applyFill="1" applyAlignment="1">
      <alignment horizontal="center"/>
    </xf>
    <xf numFmtId="0" fontId="4" fillId="2" borderId="0" xfId="1" applyFont="1" applyFill="1" applyAlignment="1">
      <alignment horizontal="center"/>
    </xf>
    <xf numFmtId="0" fontId="0" fillId="2" borderId="0" xfId="0" applyFill="1" applyAlignment="1">
      <alignment horizontal="center" vertical="center"/>
    </xf>
    <xf numFmtId="0" fontId="6" fillId="2" borderId="0" xfId="0" applyFont="1" applyFill="1">
      <alignment vertical="center"/>
    </xf>
    <xf numFmtId="0" fontId="6" fillId="2" borderId="0" xfId="0" applyFont="1" applyFill="1" applyAlignment="1">
      <alignment horizontal="center" vertical="center"/>
    </xf>
    <xf numFmtId="0" fontId="6" fillId="2" borderId="0" xfId="0" applyFont="1" applyFill="1" applyAlignment="1">
      <alignment horizontal="left" vertical="center"/>
    </xf>
    <xf numFmtId="0" fontId="9" fillId="2" borderId="0" xfId="0" applyFont="1" applyFill="1" applyAlignment="1">
      <alignment horizontal="center"/>
    </xf>
    <xf numFmtId="0" fontId="9" fillId="2" borderId="0" xfId="1" applyFont="1" applyFill="1" applyAlignment="1">
      <alignment horizontal="center"/>
    </xf>
    <xf numFmtId="2" fontId="6" fillId="2" borderId="14" xfId="0" applyNumberFormat="1" applyFont="1" applyFill="1" applyBorder="1" applyAlignment="1">
      <alignment horizontal="center" vertical="center"/>
    </xf>
    <xf numFmtId="0" fontId="6" fillId="2" borderId="18" xfId="0" applyFont="1" applyFill="1" applyBorder="1" applyAlignment="1">
      <alignment horizontal="left" vertical="center"/>
    </xf>
    <xf numFmtId="0" fontId="6" fillId="2" borderId="19" xfId="0" applyFont="1" applyFill="1" applyBorder="1" applyAlignment="1">
      <alignment horizontal="left" vertical="center"/>
    </xf>
    <xf numFmtId="0" fontId="6" fillId="2" borderId="20" xfId="0" applyFont="1" applyFill="1" applyBorder="1" applyAlignment="1">
      <alignment horizontal="center" vertical="center"/>
    </xf>
    <xf numFmtId="2" fontId="6" fillId="2" borderId="21" xfId="0" applyNumberFormat="1" applyFont="1" applyFill="1" applyBorder="1" applyAlignment="1">
      <alignment horizontal="center" vertical="center"/>
    </xf>
    <xf numFmtId="0" fontId="6" fillId="2" borderId="20" xfId="0" applyFont="1" applyFill="1" applyBorder="1" applyAlignment="1">
      <alignment horizontal="left" vertical="center"/>
    </xf>
    <xf numFmtId="0" fontId="8" fillId="2" borderId="0" xfId="0" applyFont="1" applyFill="1" applyAlignment="1">
      <alignment horizontal="center" vertical="center"/>
    </xf>
    <xf numFmtId="0" fontId="8" fillId="2" borderId="14" xfId="0" applyFont="1" applyFill="1" applyBorder="1" applyAlignment="1">
      <alignment horizontal="center" vertical="center"/>
    </xf>
    <xf numFmtId="0" fontId="8" fillId="2" borderId="0" xfId="0" applyFont="1" applyFill="1" applyAlignment="1">
      <alignment horizontal="left" vertical="center"/>
    </xf>
    <xf numFmtId="0" fontId="6" fillId="2" borderId="15" xfId="0" applyFont="1" applyFill="1" applyBorder="1" applyAlignment="1">
      <alignment horizontal="left" vertical="center"/>
    </xf>
    <xf numFmtId="0" fontId="6" fillId="2" borderId="16" xfId="0" applyFont="1" applyFill="1" applyBorder="1" applyAlignment="1">
      <alignment horizontal="center" vertical="center"/>
    </xf>
    <xf numFmtId="2" fontId="6" fillId="2" borderId="17" xfId="0" applyNumberFormat="1" applyFont="1" applyFill="1" applyBorder="1" applyAlignment="1">
      <alignment horizontal="center" vertical="center"/>
    </xf>
    <xf numFmtId="0" fontId="6" fillId="2" borderId="16" xfId="0" applyFont="1" applyFill="1" applyBorder="1" applyAlignment="1">
      <alignment horizontal="left" vertical="center"/>
    </xf>
    <xf numFmtId="0" fontId="8" fillId="2" borderId="20" xfId="0" applyFont="1" applyFill="1" applyBorder="1" applyAlignment="1">
      <alignment horizontal="left" vertical="center"/>
    </xf>
    <xf numFmtId="0" fontId="0" fillId="0" borderId="23" xfId="0" applyBorder="1" applyAlignment="1"/>
    <xf numFmtId="0" fontId="0" fillId="0" borderId="24" xfId="0" applyBorder="1" applyAlignment="1"/>
    <xf numFmtId="0" fontId="0" fillId="0" borderId="25" xfId="0" applyBorder="1" applyAlignment="1"/>
    <xf numFmtId="0" fontId="0" fillId="0" borderId="0" xfId="0" applyAlignment="1"/>
    <xf numFmtId="0" fontId="0" fillId="0" borderId="23" xfId="0" applyBorder="1" applyAlignment="1">
      <alignment wrapText="1"/>
    </xf>
    <xf numFmtId="0" fontId="0" fillId="0" borderId="24" xfId="0" applyBorder="1" applyAlignment="1">
      <alignment wrapText="1"/>
    </xf>
    <xf numFmtId="0" fontId="0" fillId="0" borderId="25" xfId="0" applyBorder="1" applyAlignment="1">
      <alignment wrapText="1"/>
    </xf>
    <xf numFmtId="0" fontId="0" fillId="0" borderId="26" xfId="0" applyBorder="1" applyAlignment="1"/>
    <xf numFmtId="1" fontId="0" fillId="0" borderId="27" xfId="0" applyNumberFormat="1" applyBorder="1" applyAlignment="1"/>
    <xf numFmtId="0" fontId="0" fillId="0" borderId="28" xfId="0" applyBorder="1" applyAlignment="1"/>
    <xf numFmtId="1" fontId="0" fillId="0" borderId="28" xfId="0" applyNumberFormat="1" applyBorder="1" applyAlignment="1"/>
    <xf numFmtId="1" fontId="0" fillId="0" borderId="29" xfId="0" applyNumberFormat="1" applyBorder="1" applyAlignment="1"/>
    <xf numFmtId="1" fontId="0" fillId="0" borderId="0" xfId="0" applyNumberFormat="1" applyAlignment="1"/>
    <xf numFmtId="1" fontId="0" fillId="0" borderId="30" xfId="0" applyNumberFormat="1" applyBorder="1" applyAlignment="1"/>
    <xf numFmtId="1" fontId="0" fillId="0" borderId="31" xfId="0" applyNumberFormat="1" applyBorder="1" applyAlignment="1"/>
    <xf numFmtId="0" fontId="0" fillId="0" borderId="32" xfId="0" applyBorder="1" applyAlignment="1"/>
    <xf numFmtId="1" fontId="0" fillId="0" borderId="33" xfId="0" applyNumberFormat="1" applyBorder="1" applyAlignment="1"/>
    <xf numFmtId="0" fontId="0" fillId="0" borderId="34" xfId="0" applyBorder="1" applyAlignment="1"/>
    <xf numFmtId="1" fontId="0" fillId="0" borderId="34" xfId="0" applyNumberFormat="1" applyBorder="1" applyAlignment="1"/>
    <xf numFmtId="1" fontId="0" fillId="0" borderId="35" xfId="0" applyNumberFormat="1" applyBorder="1" applyAlignment="1"/>
    <xf numFmtId="0" fontId="12" fillId="0" borderId="35" xfId="0" applyFont="1" applyBorder="1" applyAlignment="1">
      <alignment horizontal="center" vertical="center"/>
    </xf>
    <xf numFmtId="0" fontId="12" fillId="0" borderId="36" xfId="0" applyFont="1" applyBorder="1" applyAlignment="1">
      <alignment horizontal="center" vertical="center" wrapText="1"/>
    </xf>
    <xf numFmtId="0" fontId="12" fillId="0" borderId="32" xfId="0" applyFont="1" applyBorder="1">
      <alignment vertical="center"/>
    </xf>
    <xf numFmtId="0" fontId="14" fillId="0" borderId="35" xfId="0" applyFont="1" applyBorder="1" applyAlignment="1">
      <alignment horizontal="center" vertical="center"/>
    </xf>
    <xf numFmtId="1" fontId="14" fillId="0" borderId="35" xfId="0" applyNumberFormat="1" applyFont="1" applyBorder="1" applyAlignment="1">
      <alignment horizontal="center" vertical="center"/>
    </xf>
    <xf numFmtId="0" fontId="15" fillId="0" borderId="0" xfId="0" applyFont="1">
      <alignment vertical="center"/>
    </xf>
    <xf numFmtId="0" fontId="1" fillId="2" borderId="0" xfId="0" applyFont="1" applyFill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0" fillId="2" borderId="0" xfId="0" applyFill="1" applyAlignment="1">
      <alignment horizontal="left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0" xfId="0" applyFill="1" applyAlignment="1">
      <alignment horizontal="left" vertical="center" indent="1"/>
    </xf>
    <xf numFmtId="0" fontId="0" fillId="2" borderId="3" xfId="0" quotePrefix="1" applyFill="1" applyBorder="1" applyAlignment="1">
      <alignment horizontal="center" vertical="center"/>
    </xf>
    <xf numFmtId="0" fontId="0" fillId="2" borderId="5" xfId="0" applyFill="1" applyBorder="1" applyAlignment="1">
      <alignment horizontal="left" vertical="center" indent="1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6" xfId="0" quotePrefix="1" applyFill="1" applyBorder="1" applyAlignment="1">
      <alignment horizontal="center" vertical="center"/>
    </xf>
    <xf numFmtId="0" fontId="4" fillId="2" borderId="8" xfId="1" applyFont="1" applyFill="1" applyBorder="1" applyAlignment="1">
      <alignment horizontal="left"/>
    </xf>
    <xf numFmtId="0" fontId="0" fillId="2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6" fillId="2" borderId="11" xfId="0" applyFont="1" applyFill="1" applyBorder="1" applyAlignment="1">
      <alignment horizontal="center" vertical="center"/>
    </xf>
    <xf numFmtId="0" fontId="6" fillId="2" borderId="0" xfId="0" applyFont="1" applyFill="1" applyAlignment="1">
      <alignment horizontal="left" vertical="center" indent="1"/>
    </xf>
    <xf numFmtId="0" fontId="6" fillId="2" borderId="12" xfId="0" applyFont="1" applyFill="1" applyBorder="1" applyAlignment="1">
      <alignment horizontal="center" vertical="center"/>
    </xf>
    <xf numFmtId="0" fontId="6" fillId="2" borderId="13" xfId="0" applyFont="1" applyFill="1" applyBorder="1" applyAlignment="1">
      <alignment horizontal="center" vertical="center"/>
    </xf>
    <xf numFmtId="0" fontId="6" fillId="2" borderId="12" xfId="0" applyFont="1" applyFill="1" applyBorder="1" applyAlignment="1">
      <alignment horizontal="left" vertical="center" indent="1"/>
    </xf>
    <xf numFmtId="0" fontId="0" fillId="2" borderId="8" xfId="0" applyFill="1" applyBorder="1" applyAlignment="1">
      <alignment horizontal="left" vertical="center"/>
    </xf>
    <xf numFmtId="0" fontId="7" fillId="2" borderId="0" xfId="0" applyFont="1" applyFill="1" applyAlignment="1">
      <alignment horizontal="left"/>
    </xf>
    <xf numFmtId="14" fontId="0" fillId="2" borderId="4" xfId="0" applyNumberFormat="1" applyFill="1" applyBorder="1" applyAlignment="1">
      <alignment horizontal="center" vertical="center"/>
    </xf>
    <xf numFmtId="0" fontId="0" fillId="2" borderId="4" xfId="0" quotePrefix="1" applyFill="1" applyBorder="1" applyAlignment="1">
      <alignment horizontal="center" vertical="center"/>
    </xf>
    <xf numFmtId="0" fontId="0" fillId="2" borderId="0" xfId="0" quotePrefix="1" applyFill="1" applyAlignment="1">
      <alignment horizontal="center" vertical="center"/>
    </xf>
    <xf numFmtId="0" fontId="0" fillId="2" borderId="5" xfId="0" quotePrefix="1" applyFill="1" applyBorder="1" applyAlignment="1">
      <alignment horizontal="center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0" fillId="4" borderId="3" xfId="0" applyFill="1" applyBorder="1">
      <alignment vertical="center"/>
    </xf>
    <xf numFmtId="0" fontId="0" fillId="4" borderId="4" xfId="0" applyFill="1" applyBorder="1">
      <alignment vertical="center"/>
    </xf>
    <xf numFmtId="0" fontId="8" fillId="3" borderId="0" xfId="0" applyFont="1" applyFill="1" applyAlignment="1">
      <alignment horizontal="center" vertical="center" textRotation="90"/>
    </xf>
    <xf numFmtId="0" fontId="1" fillId="2" borderId="2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12" fillId="0" borderId="23" xfId="0" applyFont="1" applyBorder="1" applyAlignment="1">
      <alignment horizontal="center" vertical="center"/>
    </xf>
    <xf numFmtId="0" fontId="12" fillId="0" borderId="24" xfId="0" applyFont="1" applyBorder="1" applyAlignment="1">
      <alignment horizontal="center" vertical="center"/>
    </xf>
    <xf numFmtId="0" fontId="12" fillId="0" borderId="25" xfId="0" applyFont="1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0" borderId="26" xfId="0" applyBorder="1" applyAlignment="1">
      <alignment horizontal="center"/>
    </xf>
    <xf numFmtId="0" fontId="12" fillId="0" borderId="22" xfId="0" applyFont="1" applyBorder="1" applyAlignment="1">
      <alignment horizontal="center" vertical="center"/>
    </xf>
    <xf numFmtId="0" fontId="12" fillId="0" borderId="32" xfId="0" applyFont="1" applyBorder="1" applyAlignment="1">
      <alignment horizontal="center" vertical="center"/>
    </xf>
  </cellXfs>
  <cellStyles count="2">
    <cellStyle name="Header" xfId="1" xr:uid="{F5216426-5BD4-794E-A0CE-60BBCCFFD1D0}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Relationship Id="rId9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88900</xdr:colOff>
      <xdr:row>4</xdr:row>
      <xdr:rowOff>203200</xdr:rowOff>
    </xdr:from>
    <xdr:to>
      <xdr:col>14</xdr:col>
      <xdr:colOff>850900</xdr:colOff>
      <xdr:row>34</xdr:row>
      <xdr:rowOff>203200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58D5E44-AA27-7F47-8088-EAE1DF069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93900" y="1130300"/>
          <a:ext cx="12192000" cy="68580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15</xdr:col>
      <xdr:colOff>139700</xdr:colOff>
      <xdr:row>4</xdr:row>
      <xdr:rowOff>203200</xdr:rowOff>
    </xdr:from>
    <xdr:to>
      <xdr:col>27</xdr:col>
      <xdr:colOff>901700</xdr:colOff>
      <xdr:row>34</xdr:row>
      <xdr:rowOff>203200</xdr:rowOff>
    </xdr:to>
    <xdr:pic>
      <xdr:nvPicPr>
        <xdr:cNvPr id="3" name="그림 2" descr="테이블이(가) 표시된 사진&#10;&#10;자동 생성된 설명">
          <a:extLst>
            <a:ext uri="{FF2B5EF4-FFF2-40B4-BE49-F238E27FC236}">
              <a16:creationId xmlns:a16="http://schemas.microsoft.com/office/drawing/2014/main" id="{084EF577-CD1E-E64C-8F7F-FCEA7EF33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427200" y="1130300"/>
          <a:ext cx="12192000" cy="68580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165100</xdr:colOff>
      <xdr:row>4</xdr:row>
      <xdr:rowOff>203200</xdr:rowOff>
    </xdr:from>
    <xdr:to>
      <xdr:col>13</xdr:col>
      <xdr:colOff>927100</xdr:colOff>
      <xdr:row>33</xdr:row>
      <xdr:rowOff>140378</xdr:rowOff>
    </xdr:to>
    <xdr:grpSp>
      <xdr:nvGrpSpPr>
        <xdr:cNvPr id="2" name="그룹 1">
          <a:extLst>
            <a:ext uri="{FF2B5EF4-FFF2-40B4-BE49-F238E27FC236}">
              <a16:creationId xmlns:a16="http://schemas.microsoft.com/office/drawing/2014/main" id="{3752DB30-954E-0939-4441-04035C298B4C}"/>
            </a:ext>
          </a:extLst>
        </xdr:cNvPr>
        <xdr:cNvGrpSpPr/>
      </xdr:nvGrpSpPr>
      <xdr:grpSpPr>
        <a:xfrm>
          <a:off x="1079500" y="1108075"/>
          <a:ext cx="11725275" cy="6290353"/>
          <a:chOff x="0" y="0"/>
          <a:chExt cx="12192000" cy="6566578"/>
        </a:xfrm>
      </xdr:grpSpPr>
      <xdr:pic>
        <xdr:nvPicPr>
          <xdr:cNvPr id="3" name="그림 2">
            <a:extLst>
              <a:ext uri="{FF2B5EF4-FFF2-40B4-BE49-F238E27FC236}">
                <a16:creationId xmlns:a16="http://schemas.microsoft.com/office/drawing/2014/main" id="{2CF0673F-DCD8-644E-BED4-8056B75B41C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0" y="0"/>
            <a:ext cx="12192000" cy="6289579"/>
          </a:xfrm>
          <a:prstGeom prst="rect">
            <a:avLst/>
          </a:prstGeom>
        </xdr:spPr>
      </xdr:pic>
      <xdr:sp macro="" textlink="">
        <xdr:nvSpPr>
          <xdr:cNvPr id="4" name="TextBox 7">
            <a:extLst>
              <a:ext uri="{FF2B5EF4-FFF2-40B4-BE49-F238E27FC236}">
                <a16:creationId xmlns:a16="http://schemas.microsoft.com/office/drawing/2014/main" id="{7FF2E8FE-C536-1841-96C4-7EDE12D337EE}"/>
              </a:ext>
            </a:extLst>
          </xdr:cNvPr>
          <xdr:cNvSpPr txBox="1"/>
        </xdr:nvSpPr>
        <xdr:spPr>
          <a:xfrm>
            <a:off x="834887" y="6281528"/>
            <a:ext cx="56653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ore-KR" sz="1200" b="1"/>
              <a:t>0-5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5" name="TextBox 8">
            <a:extLst>
              <a:ext uri="{FF2B5EF4-FFF2-40B4-BE49-F238E27FC236}">
                <a16:creationId xmlns:a16="http://schemas.microsoft.com/office/drawing/2014/main" id="{239F54B4-FBC4-474D-9BC3-7BA59952D477}"/>
              </a:ext>
            </a:extLst>
          </xdr:cNvPr>
          <xdr:cNvSpPr txBox="1"/>
        </xdr:nvSpPr>
        <xdr:spPr>
          <a:xfrm>
            <a:off x="1401418" y="6281527"/>
            <a:ext cx="56653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6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6" name="TextBox 9">
            <a:extLst>
              <a:ext uri="{FF2B5EF4-FFF2-40B4-BE49-F238E27FC236}">
                <a16:creationId xmlns:a16="http://schemas.microsoft.com/office/drawing/2014/main" id="{AF75C390-3CBE-C74A-B858-6B0B6797251A}"/>
              </a:ext>
            </a:extLst>
          </xdr:cNvPr>
          <xdr:cNvSpPr txBox="1"/>
        </xdr:nvSpPr>
        <xdr:spPr>
          <a:xfrm>
            <a:off x="1958012" y="6281527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10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14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7" name="TextBox 12">
            <a:extLst>
              <a:ext uri="{FF2B5EF4-FFF2-40B4-BE49-F238E27FC236}">
                <a16:creationId xmlns:a16="http://schemas.microsoft.com/office/drawing/2014/main" id="{6794C1D3-77A7-2E4F-9BE2-4B6EA30AB381}"/>
              </a:ext>
            </a:extLst>
          </xdr:cNvPr>
          <xdr:cNvSpPr txBox="1"/>
        </xdr:nvSpPr>
        <xdr:spPr>
          <a:xfrm>
            <a:off x="2537796" y="6283540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15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19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8" name="TextBox 13">
            <a:extLst>
              <a:ext uri="{FF2B5EF4-FFF2-40B4-BE49-F238E27FC236}">
                <a16:creationId xmlns:a16="http://schemas.microsoft.com/office/drawing/2014/main" id="{2A849899-7DA1-6C4D-8A65-E8351AE9C078}"/>
              </a:ext>
            </a:extLst>
          </xdr:cNvPr>
          <xdr:cNvSpPr txBox="1"/>
        </xdr:nvSpPr>
        <xdr:spPr>
          <a:xfrm>
            <a:off x="3107643" y="6281527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20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24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9" name="TextBox 14">
            <a:extLst>
              <a:ext uri="{FF2B5EF4-FFF2-40B4-BE49-F238E27FC236}">
                <a16:creationId xmlns:a16="http://schemas.microsoft.com/office/drawing/2014/main" id="{06A91B00-18D0-3E47-AEBB-BEC35E9F9D3E}"/>
              </a:ext>
            </a:extLst>
          </xdr:cNvPr>
          <xdr:cNvSpPr txBox="1"/>
        </xdr:nvSpPr>
        <xdr:spPr>
          <a:xfrm>
            <a:off x="3700685" y="6279514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25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29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0" name="TextBox 15">
            <a:extLst>
              <a:ext uri="{FF2B5EF4-FFF2-40B4-BE49-F238E27FC236}">
                <a16:creationId xmlns:a16="http://schemas.microsoft.com/office/drawing/2014/main" id="{B6C76150-FA6D-D440-AD5F-32C2E1CBD495}"/>
              </a:ext>
            </a:extLst>
          </xdr:cNvPr>
          <xdr:cNvSpPr txBox="1"/>
        </xdr:nvSpPr>
        <xdr:spPr>
          <a:xfrm>
            <a:off x="4293727" y="6277501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30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34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1" name="TextBox 16">
            <a:extLst>
              <a:ext uri="{FF2B5EF4-FFF2-40B4-BE49-F238E27FC236}">
                <a16:creationId xmlns:a16="http://schemas.microsoft.com/office/drawing/2014/main" id="{1885C920-067F-274A-A351-01B9B5065F3A}"/>
              </a:ext>
            </a:extLst>
          </xdr:cNvPr>
          <xdr:cNvSpPr txBox="1"/>
        </xdr:nvSpPr>
        <xdr:spPr>
          <a:xfrm>
            <a:off x="4873511" y="6275488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35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39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2" name="TextBox 17">
            <a:extLst>
              <a:ext uri="{FF2B5EF4-FFF2-40B4-BE49-F238E27FC236}">
                <a16:creationId xmlns:a16="http://schemas.microsoft.com/office/drawing/2014/main" id="{8D38F457-E831-D34B-93EE-8C442224FD84}"/>
              </a:ext>
            </a:extLst>
          </xdr:cNvPr>
          <xdr:cNvSpPr txBox="1"/>
        </xdr:nvSpPr>
        <xdr:spPr>
          <a:xfrm>
            <a:off x="5459964" y="6273475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40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44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3" name="TextBox 18">
            <a:extLst>
              <a:ext uri="{FF2B5EF4-FFF2-40B4-BE49-F238E27FC236}">
                <a16:creationId xmlns:a16="http://schemas.microsoft.com/office/drawing/2014/main" id="{03D95F98-A578-A34F-AABE-312FE72144DA}"/>
              </a:ext>
            </a:extLst>
          </xdr:cNvPr>
          <xdr:cNvSpPr txBox="1"/>
        </xdr:nvSpPr>
        <xdr:spPr>
          <a:xfrm>
            <a:off x="6049676" y="6281527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45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49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4" name="TextBox 19">
            <a:extLst>
              <a:ext uri="{FF2B5EF4-FFF2-40B4-BE49-F238E27FC236}">
                <a16:creationId xmlns:a16="http://schemas.microsoft.com/office/drawing/2014/main" id="{9AC191F6-0FAF-EE45-81CA-B8E456887246}"/>
              </a:ext>
            </a:extLst>
          </xdr:cNvPr>
          <xdr:cNvSpPr txBox="1"/>
        </xdr:nvSpPr>
        <xdr:spPr>
          <a:xfrm>
            <a:off x="6629442" y="6289579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50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54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5" name="TextBox 20">
            <a:extLst>
              <a:ext uri="{FF2B5EF4-FFF2-40B4-BE49-F238E27FC236}">
                <a16:creationId xmlns:a16="http://schemas.microsoft.com/office/drawing/2014/main" id="{58F3AB69-56B3-1C45-A988-44B3B0F92044}"/>
              </a:ext>
            </a:extLst>
          </xdr:cNvPr>
          <xdr:cNvSpPr txBox="1"/>
        </xdr:nvSpPr>
        <xdr:spPr>
          <a:xfrm>
            <a:off x="7235834" y="6281527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55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59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6" name="TextBox 21">
            <a:extLst>
              <a:ext uri="{FF2B5EF4-FFF2-40B4-BE49-F238E27FC236}">
                <a16:creationId xmlns:a16="http://schemas.microsoft.com/office/drawing/2014/main" id="{C94BD301-42D5-D940-8A95-8ADD4798F0D8}"/>
              </a:ext>
            </a:extLst>
          </xdr:cNvPr>
          <xdr:cNvSpPr txBox="1"/>
        </xdr:nvSpPr>
        <xdr:spPr>
          <a:xfrm>
            <a:off x="7825419" y="6273474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60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64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7" name="TextBox 22">
            <a:extLst>
              <a:ext uri="{FF2B5EF4-FFF2-40B4-BE49-F238E27FC236}">
                <a16:creationId xmlns:a16="http://schemas.microsoft.com/office/drawing/2014/main" id="{A91B8D04-AA1C-EB40-9590-9806688ACE0B}"/>
              </a:ext>
            </a:extLst>
          </xdr:cNvPr>
          <xdr:cNvSpPr txBox="1"/>
        </xdr:nvSpPr>
        <xdr:spPr>
          <a:xfrm>
            <a:off x="8401997" y="6265421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64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69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8" name="TextBox 23">
            <a:extLst>
              <a:ext uri="{FF2B5EF4-FFF2-40B4-BE49-F238E27FC236}">
                <a16:creationId xmlns:a16="http://schemas.microsoft.com/office/drawing/2014/main" id="{C52F506A-E782-0547-BBB4-EFADD5E6590C}"/>
              </a:ext>
            </a:extLst>
          </xdr:cNvPr>
          <xdr:cNvSpPr txBox="1"/>
        </xdr:nvSpPr>
        <xdr:spPr>
          <a:xfrm>
            <a:off x="9001584" y="6257368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70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74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19" name="TextBox 24">
            <a:extLst>
              <a:ext uri="{FF2B5EF4-FFF2-40B4-BE49-F238E27FC236}">
                <a16:creationId xmlns:a16="http://schemas.microsoft.com/office/drawing/2014/main" id="{C41ED6D2-496A-5A43-8FBF-2F2DB564A70C}"/>
              </a:ext>
            </a:extLst>
          </xdr:cNvPr>
          <xdr:cNvSpPr txBox="1"/>
        </xdr:nvSpPr>
        <xdr:spPr>
          <a:xfrm>
            <a:off x="9601171" y="6249315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75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79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20" name="TextBox 25">
            <a:extLst>
              <a:ext uri="{FF2B5EF4-FFF2-40B4-BE49-F238E27FC236}">
                <a16:creationId xmlns:a16="http://schemas.microsoft.com/office/drawing/2014/main" id="{3546BF86-BE77-7D45-8218-7A4D04759BA9}"/>
              </a:ext>
            </a:extLst>
          </xdr:cNvPr>
          <xdr:cNvSpPr txBox="1"/>
        </xdr:nvSpPr>
        <xdr:spPr>
          <a:xfrm>
            <a:off x="10184564" y="6249315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80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84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21" name="TextBox 26">
            <a:extLst>
              <a:ext uri="{FF2B5EF4-FFF2-40B4-BE49-F238E27FC236}">
                <a16:creationId xmlns:a16="http://schemas.microsoft.com/office/drawing/2014/main" id="{E64CF7B4-3970-9A40-913D-300E93E46614}"/>
              </a:ext>
            </a:extLst>
          </xdr:cNvPr>
          <xdr:cNvSpPr txBox="1"/>
        </xdr:nvSpPr>
        <xdr:spPr>
          <a:xfrm>
            <a:off x="10830471" y="6259840"/>
            <a:ext cx="619406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85</a:t>
            </a:r>
            <a:r>
              <a:rPr kumimoji="1" lang="ko-KR" altLang="en-US" sz="1200" b="1"/>
              <a:t>세</a:t>
            </a:r>
            <a:r>
              <a:rPr kumimoji="1" lang="en-US" altLang="ko-KR" sz="1200" b="1"/>
              <a:t>+</a:t>
            </a:r>
            <a:endParaRPr kumimoji="1" lang="ko-Kore-KR" altLang="en-US" sz="1200" b="1"/>
          </a:p>
        </xdr:txBody>
      </xdr:sp>
      <xdr:grpSp>
        <xdr:nvGrpSpPr>
          <xdr:cNvPr id="22" name="그룹 21">
            <a:extLst>
              <a:ext uri="{FF2B5EF4-FFF2-40B4-BE49-F238E27FC236}">
                <a16:creationId xmlns:a16="http://schemas.microsoft.com/office/drawing/2014/main" id="{E8F3DBD0-D6CF-424E-B2FF-11F845B4196B}"/>
              </a:ext>
            </a:extLst>
          </xdr:cNvPr>
          <xdr:cNvGrpSpPr/>
        </xdr:nvGrpSpPr>
        <xdr:grpSpPr>
          <a:xfrm>
            <a:off x="1038886" y="576470"/>
            <a:ext cx="1746324" cy="558133"/>
            <a:chOff x="1038886" y="576470"/>
            <a:chExt cx="1746324" cy="558133"/>
          </a:xfrm>
        </xdr:grpSpPr>
        <xdr:sp macro="" textlink="">
          <xdr:nvSpPr>
            <xdr:cNvPr id="23" name="직사각형 22">
              <a:extLst>
                <a:ext uri="{FF2B5EF4-FFF2-40B4-BE49-F238E27FC236}">
                  <a16:creationId xmlns:a16="http://schemas.microsoft.com/office/drawing/2014/main" id="{5DFAC189-EA10-C24E-BF33-547DDB9175C9}"/>
                </a:ext>
              </a:extLst>
            </xdr:cNvPr>
            <xdr:cNvSpPr/>
          </xdr:nvSpPr>
          <xdr:spPr>
            <a:xfrm>
              <a:off x="1038886" y="576470"/>
              <a:ext cx="1227236" cy="558133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ko-Kore-K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ko-Kore-KR" altLang="en-US"/>
            </a:p>
          </xdr:txBody>
        </xdr:sp>
        <xdr:sp macro="" textlink="">
          <xdr:nvSpPr>
            <xdr:cNvPr id="24" name="TextBox 35">
              <a:extLst>
                <a:ext uri="{FF2B5EF4-FFF2-40B4-BE49-F238E27FC236}">
                  <a16:creationId xmlns:a16="http://schemas.microsoft.com/office/drawing/2014/main" id="{91E5B3FF-0B36-DE4B-B18D-2121ECA3A3EF}"/>
                </a:ext>
              </a:extLst>
            </xdr:cNvPr>
            <xdr:cNvSpPr txBox="1"/>
          </xdr:nvSpPr>
          <xdr:spPr>
            <a:xfrm>
              <a:off x="1325284" y="599949"/>
              <a:ext cx="1451113" cy="276999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ko-Kore-KR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kumimoji="1" lang="en-US" altLang="ko-Kore-KR" sz="1200"/>
                <a:t>Male</a:t>
              </a:r>
              <a:endParaRPr kumimoji="1" lang="ko-Kore-KR" altLang="en-US" sz="1200"/>
            </a:p>
          </xdr:txBody>
        </xdr:sp>
        <xdr:sp macro="" textlink="">
          <xdr:nvSpPr>
            <xdr:cNvPr id="25" name="TextBox 39">
              <a:extLst>
                <a:ext uri="{FF2B5EF4-FFF2-40B4-BE49-F238E27FC236}">
                  <a16:creationId xmlns:a16="http://schemas.microsoft.com/office/drawing/2014/main" id="{EF98AB88-91C4-9547-8DBD-CBA7AC4DD34F}"/>
                </a:ext>
              </a:extLst>
            </xdr:cNvPr>
            <xdr:cNvSpPr txBox="1"/>
          </xdr:nvSpPr>
          <xdr:spPr>
            <a:xfrm>
              <a:off x="1334097" y="857604"/>
              <a:ext cx="1451113" cy="276999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ko-Kore-KR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kumimoji="1" lang="en-US" altLang="ko-Kore-KR" sz="1200"/>
                <a:t>Female</a:t>
              </a:r>
              <a:endParaRPr kumimoji="1" lang="ko-Kore-KR" altLang="en-US" sz="1200"/>
            </a:p>
          </xdr:txBody>
        </xdr:sp>
        <xdr:pic>
          <xdr:nvPicPr>
            <xdr:cNvPr id="26" name="그림 25">
              <a:extLst>
                <a:ext uri="{FF2B5EF4-FFF2-40B4-BE49-F238E27FC236}">
                  <a16:creationId xmlns:a16="http://schemas.microsoft.com/office/drawing/2014/main" id="{C5F47534-6A69-5647-A0ED-B8F7C043316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106292" y="621846"/>
              <a:ext cx="245430" cy="490860"/>
            </a:xfrm>
            <a:prstGeom prst="rect">
              <a:avLst/>
            </a:prstGeom>
          </xdr:spPr>
        </xdr:pic>
      </xdr:grpSp>
    </xdr:grpSp>
    <xdr:clientData/>
  </xdr:twoCellAnchor>
  <xdr:twoCellAnchor>
    <xdr:from>
      <xdr:col>14</xdr:col>
      <xdr:colOff>165100</xdr:colOff>
      <xdr:row>4</xdr:row>
      <xdr:rowOff>203200</xdr:rowOff>
    </xdr:from>
    <xdr:to>
      <xdr:col>26</xdr:col>
      <xdr:colOff>927100</xdr:colOff>
      <xdr:row>33</xdr:row>
      <xdr:rowOff>140378</xdr:rowOff>
    </xdr:to>
    <xdr:grpSp>
      <xdr:nvGrpSpPr>
        <xdr:cNvPr id="27" name="그룹 26">
          <a:extLst>
            <a:ext uri="{FF2B5EF4-FFF2-40B4-BE49-F238E27FC236}">
              <a16:creationId xmlns:a16="http://schemas.microsoft.com/office/drawing/2014/main" id="{06AF44BA-119A-5D18-C574-85A69F3FDEFA}"/>
            </a:ext>
          </a:extLst>
        </xdr:cNvPr>
        <xdr:cNvGrpSpPr/>
      </xdr:nvGrpSpPr>
      <xdr:grpSpPr>
        <a:xfrm>
          <a:off x="12966700" y="1108075"/>
          <a:ext cx="11725275" cy="6290353"/>
          <a:chOff x="0" y="0"/>
          <a:chExt cx="12192000" cy="6566578"/>
        </a:xfrm>
      </xdr:grpSpPr>
      <xdr:sp macro="" textlink="">
        <xdr:nvSpPr>
          <xdr:cNvPr id="28" name="TextBox 3">
            <a:extLst>
              <a:ext uri="{FF2B5EF4-FFF2-40B4-BE49-F238E27FC236}">
                <a16:creationId xmlns:a16="http://schemas.microsoft.com/office/drawing/2014/main" id="{57ED796D-E363-A944-BB5A-59A0DCAE954E}"/>
              </a:ext>
            </a:extLst>
          </xdr:cNvPr>
          <xdr:cNvSpPr txBox="1"/>
        </xdr:nvSpPr>
        <xdr:spPr>
          <a:xfrm>
            <a:off x="834887" y="6281528"/>
            <a:ext cx="56653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ore-KR" sz="1200" b="1"/>
              <a:t>0-5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29" name="TextBox 4">
            <a:extLst>
              <a:ext uri="{FF2B5EF4-FFF2-40B4-BE49-F238E27FC236}">
                <a16:creationId xmlns:a16="http://schemas.microsoft.com/office/drawing/2014/main" id="{6C34DFA9-E453-2D47-B8F7-806DC849136A}"/>
              </a:ext>
            </a:extLst>
          </xdr:cNvPr>
          <xdr:cNvSpPr txBox="1"/>
        </xdr:nvSpPr>
        <xdr:spPr>
          <a:xfrm>
            <a:off x="1401418" y="6281527"/>
            <a:ext cx="56653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6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0" name="TextBox 5">
            <a:extLst>
              <a:ext uri="{FF2B5EF4-FFF2-40B4-BE49-F238E27FC236}">
                <a16:creationId xmlns:a16="http://schemas.microsoft.com/office/drawing/2014/main" id="{F703E688-E771-E148-B297-C0F78C539476}"/>
              </a:ext>
            </a:extLst>
          </xdr:cNvPr>
          <xdr:cNvSpPr txBox="1"/>
        </xdr:nvSpPr>
        <xdr:spPr>
          <a:xfrm>
            <a:off x="1958012" y="6281527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10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14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1" name="TextBox 6">
            <a:extLst>
              <a:ext uri="{FF2B5EF4-FFF2-40B4-BE49-F238E27FC236}">
                <a16:creationId xmlns:a16="http://schemas.microsoft.com/office/drawing/2014/main" id="{191F5377-8376-F54D-82AA-97292EE2BF2B}"/>
              </a:ext>
            </a:extLst>
          </xdr:cNvPr>
          <xdr:cNvSpPr txBox="1"/>
        </xdr:nvSpPr>
        <xdr:spPr>
          <a:xfrm>
            <a:off x="2537796" y="6283540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15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19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2" name="TextBox 7">
            <a:extLst>
              <a:ext uri="{FF2B5EF4-FFF2-40B4-BE49-F238E27FC236}">
                <a16:creationId xmlns:a16="http://schemas.microsoft.com/office/drawing/2014/main" id="{124D9F89-26EE-B248-B5B2-2E07217EC934}"/>
              </a:ext>
            </a:extLst>
          </xdr:cNvPr>
          <xdr:cNvSpPr txBox="1"/>
        </xdr:nvSpPr>
        <xdr:spPr>
          <a:xfrm>
            <a:off x="3107643" y="6281527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20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24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3" name="TextBox 8">
            <a:extLst>
              <a:ext uri="{FF2B5EF4-FFF2-40B4-BE49-F238E27FC236}">
                <a16:creationId xmlns:a16="http://schemas.microsoft.com/office/drawing/2014/main" id="{CEA1D2C3-C051-8846-96A4-6F4D3823E2BE}"/>
              </a:ext>
            </a:extLst>
          </xdr:cNvPr>
          <xdr:cNvSpPr txBox="1"/>
        </xdr:nvSpPr>
        <xdr:spPr>
          <a:xfrm>
            <a:off x="3700685" y="6279514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25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29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4" name="TextBox 9">
            <a:extLst>
              <a:ext uri="{FF2B5EF4-FFF2-40B4-BE49-F238E27FC236}">
                <a16:creationId xmlns:a16="http://schemas.microsoft.com/office/drawing/2014/main" id="{ECADABD4-B9AF-1A4D-A72C-3E9C0EB43333}"/>
              </a:ext>
            </a:extLst>
          </xdr:cNvPr>
          <xdr:cNvSpPr txBox="1"/>
        </xdr:nvSpPr>
        <xdr:spPr>
          <a:xfrm>
            <a:off x="4293727" y="6277501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30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34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5" name="TextBox 10">
            <a:extLst>
              <a:ext uri="{FF2B5EF4-FFF2-40B4-BE49-F238E27FC236}">
                <a16:creationId xmlns:a16="http://schemas.microsoft.com/office/drawing/2014/main" id="{EFB4B2F2-CAE6-C042-8528-10DEEAC23B4C}"/>
              </a:ext>
            </a:extLst>
          </xdr:cNvPr>
          <xdr:cNvSpPr txBox="1"/>
        </xdr:nvSpPr>
        <xdr:spPr>
          <a:xfrm>
            <a:off x="4873511" y="6275488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35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39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6" name="TextBox 11">
            <a:extLst>
              <a:ext uri="{FF2B5EF4-FFF2-40B4-BE49-F238E27FC236}">
                <a16:creationId xmlns:a16="http://schemas.microsoft.com/office/drawing/2014/main" id="{C16F422A-6E1F-0F40-89B8-DEA4C87A007A}"/>
              </a:ext>
            </a:extLst>
          </xdr:cNvPr>
          <xdr:cNvSpPr txBox="1"/>
        </xdr:nvSpPr>
        <xdr:spPr>
          <a:xfrm>
            <a:off x="5459964" y="6273475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40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44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7" name="TextBox 12">
            <a:extLst>
              <a:ext uri="{FF2B5EF4-FFF2-40B4-BE49-F238E27FC236}">
                <a16:creationId xmlns:a16="http://schemas.microsoft.com/office/drawing/2014/main" id="{CEC6B1E3-3BFB-714E-A60B-B6B9AF8119C3}"/>
              </a:ext>
            </a:extLst>
          </xdr:cNvPr>
          <xdr:cNvSpPr txBox="1"/>
        </xdr:nvSpPr>
        <xdr:spPr>
          <a:xfrm>
            <a:off x="6049676" y="6281527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45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49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8" name="TextBox 13">
            <a:extLst>
              <a:ext uri="{FF2B5EF4-FFF2-40B4-BE49-F238E27FC236}">
                <a16:creationId xmlns:a16="http://schemas.microsoft.com/office/drawing/2014/main" id="{2456640B-5015-564E-BFEE-E386266D7394}"/>
              </a:ext>
            </a:extLst>
          </xdr:cNvPr>
          <xdr:cNvSpPr txBox="1"/>
        </xdr:nvSpPr>
        <xdr:spPr>
          <a:xfrm>
            <a:off x="6629442" y="6289579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50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54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39" name="TextBox 14">
            <a:extLst>
              <a:ext uri="{FF2B5EF4-FFF2-40B4-BE49-F238E27FC236}">
                <a16:creationId xmlns:a16="http://schemas.microsoft.com/office/drawing/2014/main" id="{22FBFDDC-9418-E14B-A22B-460C144A3B71}"/>
              </a:ext>
            </a:extLst>
          </xdr:cNvPr>
          <xdr:cNvSpPr txBox="1"/>
        </xdr:nvSpPr>
        <xdr:spPr>
          <a:xfrm>
            <a:off x="7235834" y="6281527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55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59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40" name="TextBox 15">
            <a:extLst>
              <a:ext uri="{FF2B5EF4-FFF2-40B4-BE49-F238E27FC236}">
                <a16:creationId xmlns:a16="http://schemas.microsoft.com/office/drawing/2014/main" id="{0CB8BF8A-9680-A14E-BB6B-80C0F0534801}"/>
              </a:ext>
            </a:extLst>
          </xdr:cNvPr>
          <xdr:cNvSpPr txBox="1"/>
        </xdr:nvSpPr>
        <xdr:spPr>
          <a:xfrm>
            <a:off x="7825419" y="6273474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60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64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41" name="TextBox 16">
            <a:extLst>
              <a:ext uri="{FF2B5EF4-FFF2-40B4-BE49-F238E27FC236}">
                <a16:creationId xmlns:a16="http://schemas.microsoft.com/office/drawing/2014/main" id="{279A189D-98E0-9F4A-A5E3-75F4F03A4F83}"/>
              </a:ext>
            </a:extLst>
          </xdr:cNvPr>
          <xdr:cNvSpPr txBox="1"/>
        </xdr:nvSpPr>
        <xdr:spPr>
          <a:xfrm>
            <a:off x="8401997" y="6265421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64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69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42" name="TextBox 17">
            <a:extLst>
              <a:ext uri="{FF2B5EF4-FFF2-40B4-BE49-F238E27FC236}">
                <a16:creationId xmlns:a16="http://schemas.microsoft.com/office/drawing/2014/main" id="{FB89C8F9-2029-3642-B2D5-E65ED3EDBCA1}"/>
              </a:ext>
            </a:extLst>
          </xdr:cNvPr>
          <xdr:cNvSpPr txBox="1"/>
        </xdr:nvSpPr>
        <xdr:spPr>
          <a:xfrm>
            <a:off x="9001584" y="6257368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70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74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43" name="TextBox 18">
            <a:extLst>
              <a:ext uri="{FF2B5EF4-FFF2-40B4-BE49-F238E27FC236}">
                <a16:creationId xmlns:a16="http://schemas.microsoft.com/office/drawing/2014/main" id="{D8AD7E30-A39D-2241-A616-96833B472A8C}"/>
              </a:ext>
            </a:extLst>
          </xdr:cNvPr>
          <xdr:cNvSpPr txBox="1"/>
        </xdr:nvSpPr>
        <xdr:spPr>
          <a:xfrm>
            <a:off x="9601171" y="6249315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75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79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44" name="TextBox 19">
            <a:extLst>
              <a:ext uri="{FF2B5EF4-FFF2-40B4-BE49-F238E27FC236}">
                <a16:creationId xmlns:a16="http://schemas.microsoft.com/office/drawing/2014/main" id="{811FA548-2584-4043-A3FD-DC4A064DAE40}"/>
              </a:ext>
            </a:extLst>
          </xdr:cNvPr>
          <xdr:cNvSpPr txBox="1"/>
        </xdr:nvSpPr>
        <xdr:spPr>
          <a:xfrm>
            <a:off x="10184564" y="6249315"/>
            <a:ext cx="6957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80</a:t>
            </a:r>
            <a:r>
              <a:rPr kumimoji="1" lang="en-US" altLang="ko-Kore-KR" sz="1200" b="1"/>
              <a:t>-</a:t>
            </a:r>
            <a:r>
              <a:rPr kumimoji="1" lang="en-US" altLang="ko-KR" sz="1200" b="1"/>
              <a:t>84</a:t>
            </a:r>
            <a:r>
              <a:rPr kumimoji="1" lang="ko-KR" altLang="en-US" sz="1200" b="1"/>
              <a:t>세</a:t>
            </a:r>
            <a:endParaRPr kumimoji="1" lang="ko-Kore-KR" altLang="en-US" sz="1200" b="1"/>
          </a:p>
        </xdr:txBody>
      </xdr:sp>
      <xdr:sp macro="" textlink="">
        <xdr:nvSpPr>
          <xdr:cNvPr id="45" name="TextBox 20">
            <a:extLst>
              <a:ext uri="{FF2B5EF4-FFF2-40B4-BE49-F238E27FC236}">
                <a16:creationId xmlns:a16="http://schemas.microsoft.com/office/drawing/2014/main" id="{017A7627-F030-9942-9069-A94D381C0909}"/>
              </a:ext>
            </a:extLst>
          </xdr:cNvPr>
          <xdr:cNvSpPr txBox="1"/>
        </xdr:nvSpPr>
        <xdr:spPr>
          <a:xfrm>
            <a:off x="10830471" y="6259840"/>
            <a:ext cx="619406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ko-Kore-KR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kumimoji="1" lang="en-US" altLang="ko-KR" sz="1200" b="1"/>
              <a:t>85</a:t>
            </a:r>
            <a:r>
              <a:rPr kumimoji="1" lang="ko-KR" altLang="en-US" sz="1200" b="1"/>
              <a:t>세</a:t>
            </a:r>
            <a:r>
              <a:rPr kumimoji="1" lang="en-US" altLang="ko-KR" sz="1200" b="1"/>
              <a:t>+</a:t>
            </a:r>
            <a:endParaRPr kumimoji="1" lang="ko-Kore-KR" altLang="en-US" sz="1200" b="1"/>
          </a:p>
        </xdr:txBody>
      </xdr:sp>
      <xdr:pic>
        <xdr:nvPicPr>
          <xdr:cNvPr id="46" name="그림 45">
            <a:extLst>
              <a:ext uri="{FF2B5EF4-FFF2-40B4-BE49-F238E27FC236}">
                <a16:creationId xmlns:a16="http://schemas.microsoft.com/office/drawing/2014/main" id="{DDE2E660-711C-0542-8B15-BC5B0D7F19D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0" y="0"/>
            <a:ext cx="12192000" cy="6287566"/>
          </a:xfrm>
          <a:prstGeom prst="rect">
            <a:avLst/>
          </a:prstGeom>
        </xdr:spPr>
      </xdr:pic>
      <xdr:grpSp>
        <xdr:nvGrpSpPr>
          <xdr:cNvPr id="47" name="그룹 46">
            <a:extLst>
              <a:ext uri="{FF2B5EF4-FFF2-40B4-BE49-F238E27FC236}">
                <a16:creationId xmlns:a16="http://schemas.microsoft.com/office/drawing/2014/main" id="{5FD8A39F-7025-4145-945E-4B8E2F81ACC7}"/>
              </a:ext>
            </a:extLst>
          </xdr:cNvPr>
          <xdr:cNvGrpSpPr/>
        </xdr:nvGrpSpPr>
        <xdr:grpSpPr>
          <a:xfrm>
            <a:off x="1038886" y="576470"/>
            <a:ext cx="1746324" cy="558133"/>
            <a:chOff x="1038886" y="576470"/>
            <a:chExt cx="1746324" cy="558133"/>
          </a:xfrm>
        </xdr:grpSpPr>
        <xdr:sp macro="" textlink="">
          <xdr:nvSpPr>
            <xdr:cNvPr id="48" name="직사각형 47">
              <a:extLst>
                <a:ext uri="{FF2B5EF4-FFF2-40B4-BE49-F238E27FC236}">
                  <a16:creationId xmlns:a16="http://schemas.microsoft.com/office/drawing/2014/main" id="{D516CB9B-854C-B34C-91B7-5E664B7DFF66}"/>
                </a:ext>
              </a:extLst>
            </xdr:cNvPr>
            <xdr:cNvSpPr/>
          </xdr:nvSpPr>
          <xdr:spPr>
            <a:xfrm>
              <a:off x="1038886" y="576470"/>
              <a:ext cx="1227236" cy="558133"/>
            </a:xfrm>
            <a:prstGeom prst="rect">
              <a:avLst/>
            </a:prstGeom>
            <a:solidFill>
              <a:schemeClr val="bg1"/>
            </a:solidFill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ko-Kore-KR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kumimoji="1" lang="ko-Kore-KR" altLang="en-US"/>
            </a:p>
          </xdr:txBody>
        </xdr:sp>
        <xdr:sp macro="" textlink="">
          <xdr:nvSpPr>
            <xdr:cNvPr id="49" name="TextBox 25">
              <a:extLst>
                <a:ext uri="{FF2B5EF4-FFF2-40B4-BE49-F238E27FC236}">
                  <a16:creationId xmlns:a16="http://schemas.microsoft.com/office/drawing/2014/main" id="{664C24BE-32D6-BF41-8517-45433A6F7BE3}"/>
                </a:ext>
              </a:extLst>
            </xdr:cNvPr>
            <xdr:cNvSpPr txBox="1"/>
          </xdr:nvSpPr>
          <xdr:spPr>
            <a:xfrm>
              <a:off x="1325284" y="599949"/>
              <a:ext cx="1451113" cy="276999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ko-Kore-KR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kumimoji="1" lang="en-US" altLang="ko-Kore-KR" sz="1200"/>
                <a:t>Male</a:t>
              </a:r>
              <a:endParaRPr kumimoji="1" lang="ko-Kore-KR" altLang="en-US" sz="1200"/>
            </a:p>
          </xdr:txBody>
        </xdr:sp>
        <xdr:sp macro="" textlink="">
          <xdr:nvSpPr>
            <xdr:cNvPr id="50" name="TextBox 26">
              <a:extLst>
                <a:ext uri="{FF2B5EF4-FFF2-40B4-BE49-F238E27FC236}">
                  <a16:creationId xmlns:a16="http://schemas.microsoft.com/office/drawing/2014/main" id="{BFEA8701-AA32-E44A-96B8-1412141D7E6F}"/>
                </a:ext>
              </a:extLst>
            </xdr:cNvPr>
            <xdr:cNvSpPr txBox="1"/>
          </xdr:nvSpPr>
          <xdr:spPr>
            <a:xfrm>
              <a:off x="1334097" y="857604"/>
              <a:ext cx="1451113" cy="276999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ko-Kore-KR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kumimoji="1" lang="en-US" altLang="ko-Kore-KR" sz="1200"/>
                <a:t>Female</a:t>
              </a:r>
              <a:endParaRPr kumimoji="1" lang="ko-Kore-KR" altLang="en-US" sz="1200"/>
            </a:p>
          </xdr:txBody>
        </xdr:sp>
        <xdr:pic>
          <xdr:nvPicPr>
            <xdr:cNvPr id="51" name="그림 50">
              <a:extLst>
                <a:ext uri="{FF2B5EF4-FFF2-40B4-BE49-F238E27FC236}">
                  <a16:creationId xmlns:a16="http://schemas.microsoft.com/office/drawing/2014/main" id="{3F83EAEC-E1B8-0543-980A-B2B629BB058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106292" y="621846"/>
              <a:ext cx="245430" cy="490860"/>
            </a:xfrm>
            <a:prstGeom prst="rect">
              <a:avLst/>
            </a:prstGeom>
          </xdr:spPr>
        </xdr:pic>
      </xdr:grp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939800</xdr:colOff>
      <xdr:row>5</xdr:row>
      <xdr:rowOff>25400</xdr:rowOff>
    </xdr:from>
    <xdr:to>
      <xdr:col>12</xdr:col>
      <xdr:colOff>301978</xdr:colOff>
      <xdr:row>31</xdr:row>
      <xdr:rowOff>152400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2BD2522-D072-5878-FDF2-1E54E8254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9800" y="1181100"/>
          <a:ext cx="10792178" cy="60706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25400</xdr:colOff>
      <xdr:row>36</xdr:row>
      <xdr:rowOff>127000</xdr:rowOff>
    </xdr:from>
    <xdr:to>
      <xdr:col>9</xdr:col>
      <xdr:colOff>177800</xdr:colOff>
      <xdr:row>53</xdr:row>
      <xdr:rowOff>127000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AAF3526C-D5B9-154F-597B-C2153C578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7900" y="8382000"/>
          <a:ext cx="7772400" cy="38862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9</xdr:col>
      <xdr:colOff>317500</xdr:colOff>
      <xdr:row>36</xdr:row>
      <xdr:rowOff>127000</xdr:rowOff>
    </xdr:from>
    <xdr:to>
      <xdr:col>17</xdr:col>
      <xdr:colOff>469900</xdr:colOff>
      <xdr:row>53</xdr:row>
      <xdr:rowOff>127000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91FF8321-73BD-5FC5-2610-A5DE028BF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90000" y="8382000"/>
          <a:ext cx="7772400" cy="38862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25400</xdr:colOff>
      <xdr:row>54</xdr:row>
      <xdr:rowOff>12700</xdr:rowOff>
    </xdr:from>
    <xdr:to>
      <xdr:col>9</xdr:col>
      <xdr:colOff>177800</xdr:colOff>
      <xdr:row>69</xdr:row>
      <xdr:rowOff>38100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905F0541-6824-C347-A389-7DA4AB98A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7900" y="12382500"/>
          <a:ext cx="7772400" cy="34544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9</xdr:col>
      <xdr:colOff>342900</xdr:colOff>
      <xdr:row>54</xdr:row>
      <xdr:rowOff>12700</xdr:rowOff>
    </xdr:from>
    <xdr:to>
      <xdr:col>17</xdr:col>
      <xdr:colOff>495300</xdr:colOff>
      <xdr:row>69</xdr:row>
      <xdr:rowOff>38100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99EF051-FBD7-C54B-1323-BE1AE128B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15400" y="12382500"/>
          <a:ext cx="7772400" cy="34544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12700</xdr:colOff>
      <xdr:row>73</xdr:row>
      <xdr:rowOff>25400</xdr:rowOff>
    </xdr:from>
    <xdr:to>
      <xdr:col>9</xdr:col>
      <xdr:colOff>165100</xdr:colOff>
      <xdr:row>88</xdr:row>
      <xdr:rowOff>50800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9BE2CAF2-9C58-3235-B3FF-AEA010B66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5200" y="16751300"/>
          <a:ext cx="7772400" cy="34544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9</xdr:col>
      <xdr:colOff>330200</xdr:colOff>
      <xdr:row>73</xdr:row>
      <xdr:rowOff>12700</xdr:rowOff>
    </xdr:from>
    <xdr:to>
      <xdr:col>17</xdr:col>
      <xdr:colOff>482600</xdr:colOff>
      <xdr:row>88</xdr:row>
      <xdr:rowOff>38100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6D0B6A35-2994-2E85-84C5-762C629E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902700" y="16738600"/>
          <a:ext cx="7772400" cy="34544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88</xdr:row>
      <xdr:rowOff>203200</xdr:rowOff>
    </xdr:from>
    <xdr:to>
      <xdr:col>9</xdr:col>
      <xdr:colOff>152400</xdr:colOff>
      <xdr:row>104</xdr:row>
      <xdr:rowOff>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59E5D98-878F-2499-E4CB-CD9E34A8F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2500" y="20358100"/>
          <a:ext cx="7772400" cy="34544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9</xdr:col>
      <xdr:colOff>342900</xdr:colOff>
      <xdr:row>88</xdr:row>
      <xdr:rowOff>215900</xdr:rowOff>
    </xdr:from>
    <xdr:to>
      <xdr:col>17</xdr:col>
      <xdr:colOff>495300</xdr:colOff>
      <xdr:row>104</xdr:row>
      <xdr:rowOff>12700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6A359B1B-C3D9-09C1-930F-888CA7967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15400" y="20370800"/>
          <a:ext cx="7772400" cy="34544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12</xdr:col>
      <xdr:colOff>515362</xdr:colOff>
      <xdr:row>5</xdr:row>
      <xdr:rowOff>1</xdr:rowOff>
    </xdr:from>
    <xdr:to>
      <xdr:col>23</xdr:col>
      <xdr:colOff>832030</xdr:colOff>
      <xdr:row>31</xdr:row>
      <xdr:rowOff>126309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E4C5354-57D6-4BD7-9064-474C15250CC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00579" y="1159566"/>
          <a:ext cx="10844784" cy="6108192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698500</xdr:colOff>
      <xdr:row>2</xdr:row>
      <xdr:rowOff>25400</xdr:rowOff>
    </xdr:from>
    <xdr:to>
      <xdr:col>8</xdr:col>
      <xdr:colOff>767588</xdr:colOff>
      <xdr:row>30</xdr:row>
      <xdr:rowOff>116840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D47EB45-D5C4-9337-9392-19FE05A249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8500" y="482600"/>
          <a:ext cx="7790688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9</xdr:col>
      <xdr:colOff>169040</xdr:colOff>
      <xdr:row>2</xdr:row>
      <xdr:rowOff>152400</xdr:rowOff>
    </xdr:from>
    <xdr:to>
      <xdr:col>17</xdr:col>
      <xdr:colOff>238128</xdr:colOff>
      <xdr:row>31</xdr:row>
      <xdr:rowOff>14247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CE6D489-73EA-6492-0858-B3DA98720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55840" y="609600"/>
          <a:ext cx="7790688" cy="6491247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17</xdr:col>
      <xdr:colOff>591206</xdr:colOff>
      <xdr:row>2</xdr:row>
      <xdr:rowOff>101600</xdr:rowOff>
    </xdr:from>
    <xdr:to>
      <xdr:col>25</xdr:col>
      <xdr:colOff>656020</xdr:colOff>
      <xdr:row>30</xdr:row>
      <xdr:rowOff>188485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42EDFF1-5946-3BE2-BC27-A38C88D707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999606" y="558800"/>
          <a:ext cx="7786414" cy="6487685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810173</xdr:colOff>
      <xdr:row>31</xdr:row>
      <xdr:rowOff>65690</xdr:rowOff>
    </xdr:from>
    <xdr:to>
      <xdr:col>8</xdr:col>
      <xdr:colOff>874987</xdr:colOff>
      <xdr:row>59</xdr:row>
      <xdr:rowOff>152575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4E7737B2-93DB-3E4C-7934-B43188EB8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0173" y="6853621"/>
          <a:ext cx="7772400" cy="621792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9</xdr:col>
      <xdr:colOff>216338</xdr:colOff>
      <xdr:row>31</xdr:row>
      <xdr:rowOff>69192</xdr:rowOff>
    </xdr:from>
    <xdr:to>
      <xdr:col>17</xdr:col>
      <xdr:colOff>281151</xdr:colOff>
      <xdr:row>59</xdr:row>
      <xdr:rowOff>156077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22DFA24B-F024-7D1F-27D2-1D8B39D00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03138" y="7155792"/>
          <a:ext cx="7786413" cy="6487685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17</xdr:col>
      <xdr:colOff>591207</xdr:colOff>
      <xdr:row>31</xdr:row>
      <xdr:rowOff>101600</xdr:rowOff>
    </xdr:from>
    <xdr:to>
      <xdr:col>25</xdr:col>
      <xdr:colOff>656021</xdr:colOff>
      <xdr:row>59</xdr:row>
      <xdr:rowOff>188485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27797EDE-3DEA-BA83-7267-6D357F829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99607" y="7188200"/>
          <a:ext cx="7786414" cy="6487685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0</xdr:col>
      <xdr:colOff>722586</xdr:colOff>
      <xdr:row>60</xdr:row>
      <xdr:rowOff>131379</xdr:rowOff>
    </xdr:from>
    <xdr:to>
      <xdr:col>8</xdr:col>
      <xdr:colOff>787400</xdr:colOff>
      <xdr:row>88</xdr:row>
      <xdr:rowOff>218264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367EBFBB-E69B-F38C-0B88-B58CF08E2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22586" y="13269310"/>
          <a:ext cx="7772400" cy="621792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9</xdr:col>
      <xdr:colOff>306552</xdr:colOff>
      <xdr:row>60</xdr:row>
      <xdr:rowOff>65690</xdr:rowOff>
    </xdr:from>
    <xdr:to>
      <xdr:col>17</xdr:col>
      <xdr:colOff>371365</xdr:colOff>
      <xdr:row>88</xdr:row>
      <xdr:rowOff>152575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72ACB10F-593B-832F-2C8E-78ECCFF8F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77586" y="13203621"/>
          <a:ext cx="7772400" cy="621792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17</xdr:col>
      <xdr:colOff>591207</xdr:colOff>
      <xdr:row>60</xdr:row>
      <xdr:rowOff>87585</xdr:rowOff>
    </xdr:from>
    <xdr:to>
      <xdr:col>25</xdr:col>
      <xdr:colOff>661488</xdr:colOff>
      <xdr:row>88</xdr:row>
      <xdr:rowOff>179025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C494D17B-FF6F-40E8-A9E9-A6D8ABA24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999607" y="13803585"/>
          <a:ext cx="7791881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338667</xdr:colOff>
      <xdr:row>3</xdr:row>
      <xdr:rowOff>169333</xdr:rowOff>
    </xdr:from>
    <xdr:to>
      <xdr:col>8</xdr:col>
      <xdr:colOff>427420</xdr:colOff>
      <xdr:row>32</xdr:row>
      <xdr:rowOff>127218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52778AA-820F-736B-37E3-3A58273AB3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8667" y="845301"/>
          <a:ext cx="7790688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17</xdr:col>
      <xdr:colOff>118532</xdr:colOff>
      <xdr:row>4</xdr:row>
      <xdr:rowOff>184356</xdr:rowOff>
    </xdr:from>
    <xdr:to>
      <xdr:col>25</xdr:col>
      <xdr:colOff>207285</xdr:colOff>
      <xdr:row>33</xdr:row>
      <xdr:rowOff>142241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C89ACDD-47BF-8932-61B5-D20DEB0632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485145" y="1085646"/>
          <a:ext cx="7790688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8</xdr:col>
      <xdr:colOff>757904</xdr:colOff>
      <xdr:row>3</xdr:row>
      <xdr:rowOff>81935</xdr:rowOff>
    </xdr:from>
    <xdr:to>
      <xdr:col>16</xdr:col>
      <xdr:colOff>828368</xdr:colOff>
      <xdr:row>32</xdr:row>
      <xdr:rowOff>39820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6B27E83-E1CC-C4BB-7C2D-AEED9725F6E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459839" y="757903"/>
          <a:ext cx="7772400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184354</xdr:colOff>
      <xdr:row>38</xdr:row>
      <xdr:rowOff>40968</xdr:rowOff>
    </xdr:from>
    <xdr:to>
      <xdr:col>9</xdr:col>
      <xdr:colOff>254819</xdr:colOff>
      <xdr:row>66</xdr:row>
      <xdr:rowOff>224176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280883BD-3691-DF5F-EC2E-6B0C896898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7096" y="8603226"/>
          <a:ext cx="7772400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9</xdr:col>
      <xdr:colOff>860322</xdr:colOff>
      <xdr:row>37</xdr:row>
      <xdr:rowOff>204839</xdr:rowOff>
    </xdr:from>
    <xdr:to>
      <xdr:col>17</xdr:col>
      <xdr:colOff>930786</xdr:colOff>
      <xdr:row>66</xdr:row>
      <xdr:rowOff>162724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76F99A5-99A3-B962-C613-578750BC3EB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524999" y="8541774"/>
          <a:ext cx="7772400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327742</xdr:colOff>
      <xdr:row>69</xdr:row>
      <xdr:rowOff>81936</xdr:rowOff>
    </xdr:from>
    <xdr:to>
      <xdr:col>9</xdr:col>
      <xdr:colOff>398207</xdr:colOff>
      <xdr:row>98</xdr:row>
      <xdr:rowOff>39821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7A79DB8B-9236-3D65-BD27-F5C1E54798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90484" y="15629194"/>
          <a:ext cx="7772400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10</xdr:col>
      <xdr:colOff>307259</xdr:colOff>
      <xdr:row>69</xdr:row>
      <xdr:rowOff>0</xdr:rowOff>
    </xdr:from>
    <xdr:to>
      <xdr:col>18</xdr:col>
      <xdr:colOff>377723</xdr:colOff>
      <xdr:row>97</xdr:row>
      <xdr:rowOff>183208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46040A47-8307-D7AA-926F-806DB9D982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34678" y="15547258"/>
          <a:ext cx="7772400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18</xdr:col>
      <xdr:colOff>512096</xdr:colOff>
      <xdr:row>68</xdr:row>
      <xdr:rowOff>40968</xdr:rowOff>
    </xdr:from>
    <xdr:to>
      <xdr:col>26</xdr:col>
      <xdr:colOff>582561</xdr:colOff>
      <xdr:row>96</xdr:row>
      <xdr:rowOff>224175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D697F0D8-4562-BE89-8A7D-BADF4704E9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841451" y="15362903"/>
          <a:ext cx="7772400" cy="649224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  <xdr:twoCellAnchor editAs="oneCell">
    <xdr:from>
      <xdr:col>18</xdr:col>
      <xdr:colOff>415635</xdr:colOff>
      <xdr:row>38</xdr:row>
      <xdr:rowOff>17318</xdr:rowOff>
    </xdr:from>
    <xdr:to>
      <xdr:col>26</xdr:col>
      <xdr:colOff>485345</xdr:colOff>
      <xdr:row>66</xdr:row>
      <xdr:rowOff>193500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9733B45E-EF96-AA4A-C2CE-1173309504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84090" y="8572500"/>
          <a:ext cx="7966800" cy="6480000"/>
        </a:xfrm>
        <a:prstGeom prst="rect">
          <a:avLst/>
        </a:prstGeom>
        <a:ln w="28575">
          <a:solidFill>
            <a:schemeClr val="tx1"/>
          </a:solidFill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534744</xdr:colOff>
      <xdr:row>15</xdr:row>
      <xdr:rowOff>164501</xdr:rowOff>
    </xdr:from>
    <xdr:to>
      <xdr:col>17</xdr:col>
      <xdr:colOff>289284</xdr:colOff>
      <xdr:row>22</xdr:row>
      <xdr:rowOff>189828</xdr:rowOff>
    </xdr:to>
    <xdr:sp macro="" textlink="">
      <xdr:nvSpPr>
        <xdr:cNvPr id="2" name="Rectangle 3">
          <a:extLst>
            <a:ext uri="{FF2B5EF4-FFF2-40B4-BE49-F238E27FC236}">
              <a16:creationId xmlns:a16="http://schemas.microsoft.com/office/drawing/2014/main" id="{083CB4CB-9A39-B041-9358-B1C8E94E7D15}"/>
            </a:ext>
          </a:extLst>
        </xdr:cNvPr>
        <xdr:cNvSpPr/>
      </xdr:nvSpPr>
      <xdr:spPr>
        <a:xfrm>
          <a:off x="4014544" y="3047401"/>
          <a:ext cx="10917840" cy="153662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/>
            <a:t>_ Expected cases = (Observed crude</a:t>
          </a:r>
          <a:r>
            <a:rPr lang="en-US" sz="1600" baseline="0"/>
            <a:t> rate*Projected population</a:t>
          </a:r>
          <a:r>
            <a:rPr lang="en-US" sz="1600"/>
            <a:t>)/100,000</a:t>
          </a:r>
        </a:p>
        <a:p>
          <a:pPr algn="l"/>
          <a:r>
            <a:rPr lang="en-US" sz="1600"/>
            <a:t>_</a:t>
          </a:r>
          <a:r>
            <a:rPr lang="en-US" sz="1600" baseline="0"/>
            <a:t> Change due to risk = (Predicted cases - expected cases)/observed cases*100 (we assume same population in 2025-2029)</a:t>
          </a:r>
        </a:p>
        <a:p>
          <a:pPr algn="l"/>
          <a:r>
            <a:rPr lang="en-US" sz="1600" baseline="0"/>
            <a:t>_ Change due to the pop= (Expected cases - observed cases)/observed cases*100 (we assume same rates as 11.38)</a:t>
          </a:r>
        </a:p>
        <a:p>
          <a:pPr algn="l"/>
          <a:r>
            <a:rPr lang="en-US" sz="1400" i="1"/>
            <a:t>Reference:</a:t>
          </a:r>
          <a:r>
            <a:rPr lang="en-US" sz="1400" i="1" baseline="0"/>
            <a:t> </a:t>
          </a:r>
        </a:p>
        <a:p>
          <a:pPr algn="l"/>
          <a:r>
            <a:rPr lang="en-US" sz="1400" i="1" baseline="0"/>
            <a:t>_ Annual change (%)=(</a:t>
          </a:r>
          <a:r>
            <a:rPr lang="en-US" altLang="ko-KR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Predicted cases -observed cases)/observed cases*100 </a:t>
          </a:r>
          <a:endParaRPr lang="en-US" sz="1400" i="1"/>
        </a:p>
      </xdr:txBody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2D6884-B639-0247-A8EF-17B3D0C95D46}">
  <dimension ref="C4"/>
  <sheetViews>
    <sheetView zoomScale="75" workbookViewId="0">
      <selection activeCell="C4" sqref="C4"/>
    </sheetView>
  </sheetViews>
  <sheetFormatPr defaultColWidth="10.6640625" defaultRowHeight="17.25"/>
  <cols>
    <col min="1" max="16384" width="10.6640625" style="4"/>
  </cols>
  <sheetData>
    <row r="4" spans="3:3" ht="18.75">
      <c r="C4" s="3" t="s">
        <v>322</v>
      </c>
    </row>
  </sheetData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DC6A55-7287-074D-AB41-3E75C4E73E6B}">
  <dimension ref="B3"/>
  <sheetViews>
    <sheetView workbookViewId="0">
      <selection activeCell="U2" sqref="U2"/>
    </sheetView>
  </sheetViews>
  <sheetFormatPr defaultColWidth="10.6640625" defaultRowHeight="17.25"/>
  <cols>
    <col min="1" max="16384" width="10.6640625" style="4"/>
  </cols>
  <sheetData>
    <row r="3" spans="2:2" ht="19.5">
      <c r="B3" s="52" t="s">
        <v>369</v>
      </c>
    </row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47D02C-89DF-4D68-B7F1-EF89C7DCD36D}">
  <dimension ref="B2:AF50"/>
  <sheetViews>
    <sheetView zoomScale="114" workbookViewId="0">
      <selection activeCell="C2" sqref="C2"/>
    </sheetView>
  </sheetViews>
  <sheetFormatPr defaultColWidth="8.6640625" defaultRowHeight="17.25"/>
  <cols>
    <col min="1" max="1" width="8.6640625" style="4"/>
    <col min="2" max="2" width="4.5546875" style="4" bestFit="1" customWidth="1"/>
    <col min="3" max="3" width="15.44140625" style="4" bestFit="1" customWidth="1"/>
    <col min="4" max="4" width="9.33203125" style="4" bestFit="1" customWidth="1"/>
    <col min="5" max="5" width="10.44140625" style="4" bestFit="1" customWidth="1"/>
    <col min="6" max="6" width="15.44140625" style="4" bestFit="1" customWidth="1"/>
    <col min="7" max="7" width="9.33203125" style="4" bestFit="1" customWidth="1"/>
    <col min="8" max="8" width="10.44140625" style="4" bestFit="1" customWidth="1"/>
    <col min="9" max="9" width="8.6640625" style="4"/>
    <col min="10" max="10" width="4.5546875" style="4" bestFit="1" customWidth="1"/>
    <col min="11" max="11" width="15.5546875" style="4" bestFit="1" customWidth="1"/>
    <col min="12" max="12" width="8.6640625" style="4"/>
    <col min="13" max="13" width="11" style="4" bestFit="1" customWidth="1"/>
    <col min="14" max="14" width="15.5546875" style="4" bestFit="1" customWidth="1"/>
    <col min="15" max="15" width="10" style="4" bestFit="1" customWidth="1"/>
    <col min="16" max="16" width="11" style="4" bestFit="1" customWidth="1"/>
    <col min="17" max="16384" width="8.6640625" style="4"/>
  </cols>
  <sheetData>
    <row r="2" spans="2:19" ht="18.75">
      <c r="B2" s="8"/>
      <c r="C2" s="3" t="s">
        <v>308</v>
      </c>
      <c r="D2" s="8"/>
      <c r="E2" s="8"/>
      <c r="F2" s="8"/>
      <c r="G2" s="9"/>
      <c r="H2" s="8"/>
    </row>
    <row r="3" spans="2:19">
      <c r="B3" s="8"/>
      <c r="D3" s="8"/>
      <c r="E3" s="8"/>
      <c r="F3" s="8"/>
      <c r="G3" s="9"/>
      <c r="H3" s="8"/>
    </row>
    <row r="5" spans="2:19">
      <c r="B5" s="9"/>
      <c r="C5" s="19"/>
      <c r="D5" s="19" t="s">
        <v>163</v>
      </c>
      <c r="E5" s="19" t="s">
        <v>164</v>
      </c>
      <c r="F5" s="9"/>
      <c r="G5" s="19" t="s">
        <v>163</v>
      </c>
      <c r="H5" s="19" t="s">
        <v>164</v>
      </c>
      <c r="J5" s="9"/>
      <c r="K5" s="19"/>
      <c r="L5" s="19" t="s">
        <v>163</v>
      </c>
      <c r="M5" s="19" t="s">
        <v>164</v>
      </c>
      <c r="N5" s="9"/>
      <c r="O5" s="19" t="s">
        <v>163</v>
      </c>
      <c r="P5" s="19" t="s">
        <v>164</v>
      </c>
    </row>
    <row r="6" spans="2:19">
      <c r="B6" s="9"/>
      <c r="C6" s="26" t="s">
        <v>165</v>
      </c>
      <c r="D6" s="19" t="s">
        <v>166</v>
      </c>
      <c r="E6" s="20" t="s">
        <v>167</v>
      </c>
      <c r="F6" s="21" t="s">
        <v>168</v>
      </c>
      <c r="G6" s="19" t="s">
        <v>166</v>
      </c>
      <c r="H6" s="19" t="s">
        <v>167</v>
      </c>
      <c r="J6" s="9"/>
      <c r="K6" s="21" t="s">
        <v>165</v>
      </c>
      <c r="L6" s="19" t="s">
        <v>166</v>
      </c>
      <c r="M6" s="19" t="s">
        <v>167</v>
      </c>
      <c r="N6" s="21" t="s">
        <v>168</v>
      </c>
      <c r="O6" s="19" t="s">
        <v>166</v>
      </c>
      <c r="P6" s="19" t="s">
        <v>167</v>
      </c>
    </row>
    <row r="7" spans="2:19">
      <c r="B7" s="85" t="s">
        <v>306</v>
      </c>
      <c r="C7" s="22" t="s">
        <v>135</v>
      </c>
      <c r="D7" s="23">
        <v>14740</v>
      </c>
      <c r="E7" s="24">
        <v>19.630823322590096</v>
      </c>
      <c r="F7" s="25" t="s">
        <v>170</v>
      </c>
      <c r="G7" s="23">
        <v>7029</v>
      </c>
      <c r="H7" s="24">
        <v>15.082719996566746</v>
      </c>
      <c r="J7" s="85" t="s">
        <v>305</v>
      </c>
      <c r="K7" s="22" t="s">
        <v>135</v>
      </c>
      <c r="L7" s="23">
        <v>7006</v>
      </c>
      <c r="M7" s="24">
        <v>18.142268948908512</v>
      </c>
      <c r="N7" s="25" t="s">
        <v>149</v>
      </c>
      <c r="O7" s="23">
        <v>2891</v>
      </c>
      <c r="P7" s="24">
        <v>14.304799604156356</v>
      </c>
    </row>
    <row r="8" spans="2:19">
      <c r="B8" s="85"/>
      <c r="C8" s="14" t="s">
        <v>169</v>
      </c>
      <c r="D8" s="9">
        <v>12965</v>
      </c>
      <c r="E8" s="13">
        <v>17.266867325466798</v>
      </c>
      <c r="F8" s="10" t="s">
        <v>135</v>
      </c>
      <c r="G8" s="9">
        <v>6074</v>
      </c>
      <c r="H8" s="13">
        <v>13.033495697701863</v>
      </c>
      <c r="J8" s="85"/>
      <c r="K8" s="14" t="s">
        <v>169</v>
      </c>
      <c r="L8" s="9">
        <v>6941</v>
      </c>
      <c r="M8" s="13">
        <v>17.973949296941761</v>
      </c>
      <c r="N8" s="10" t="s">
        <v>170</v>
      </c>
      <c r="O8" s="9">
        <v>2511</v>
      </c>
      <c r="P8" s="13">
        <v>12.424542305789213</v>
      </c>
    </row>
    <row r="9" spans="2:19">
      <c r="B9" s="85"/>
      <c r="C9" s="14" t="s">
        <v>171</v>
      </c>
      <c r="D9" s="9">
        <v>11028</v>
      </c>
      <c r="E9" s="13">
        <v>14.687158724662385</v>
      </c>
      <c r="F9" s="10" t="s">
        <v>171</v>
      </c>
      <c r="G9" s="9">
        <v>5304</v>
      </c>
      <c r="H9" s="13">
        <v>11.381241550973114</v>
      </c>
      <c r="J9" s="85"/>
      <c r="K9" s="14" t="s">
        <v>171</v>
      </c>
      <c r="L9" s="9">
        <v>5614</v>
      </c>
      <c r="M9" s="13">
        <v>14.537638863712873</v>
      </c>
      <c r="N9" s="10" t="s">
        <v>135</v>
      </c>
      <c r="O9" s="9">
        <v>2499</v>
      </c>
      <c r="P9" s="13">
        <v>12.365165759524988</v>
      </c>
    </row>
    <row r="10" spans="2:19">
      <c r="B10" s="85"/>
      <c r="C10" s="14" t="s">
        <v>170</v>
      </c>
      <c r="D10" s="9">
        <v>8769</v>
      </c>
      <c r="E10" s="13">
        <v>11.678608528886876</v>
      </c>
      <c r="F10" s="10" t="s">
        <v>149</v>
      </c>
      <c r="G10" s="9">
        <v>4374</v>
      </c>
      <c r="H10" s="13">
        <v>9.3856618672617653</v>
      </c>
      <c r="J10" s="85"/>
      <c r="K10" s="14" t="s">
        <v>170</v>
      </c>
      <c r="L10" s="9">
        <v>4559</v>
      </c>
      <c r="M10" s="13">
        <v>11.805681435637155</v>
      </c>
      <c r="N10" s="10" t="s">
        <v>171</v>
      </c>
      <c r="O10" s="9">
        <v>2170</v>
      </c>
      <c r="P10" s="13">
        <v>10.737258782780803</v>
      </c>
    </row>
    <row r="11" spans="2:19">
      <c r="B11" s="85"/>
      <c r="C11" s="14" t="s">
        <v>172</v>
      </c>
      <c r="D11" s="9">
        <v>5405</v>
      </c>
      <c r="E11" s="13">
        <v>7.1984124870148891</v>
      </c>
      <c r="F11" s="10" t="s">
        <v>126</v>
      </c>
      <c r="G11" s="9">
        <v>2792</v>
      </c>
      <c r="H11" s="13">
        <v>5.9910306203463302</v>
      </c>
      <c r="J11" s="85"/>
      <c r="K11" s="14" t="s">
        <v>172</v>
      </c>
      <c r="L11" s="9">
        <v>2914</v>
      </c>
      <c r="M11" s="13">
        <v>7.5458994743247798</v>
      </c>
      <c r="N11" s="10" t="s">
        <v>172</v>
      </c>
      <c r="O11" s="9">
        <v>1079</v>
      </c>
      <c r="P11" s="13">
        <v>5.3389411182582878</v>
      </c>
    </row>
    <row r="12" spans="2:19">
      <c r="B12" s="85"/>
      <c r="C12" s="14" t="s">
        <v>312</v>
      </c>
      <c r="D12" s="9">
        <v>2847</v>
      </c>
      <c r="E12" s="13">
        <v>3.7916522387662148</v>
      </c>
      <c r="F12" s="10" t="s">
        <v>118</v>
      </c>
      <c r="G12" s="9">
        <v>2780</v>
      </c>
      <c r="H12" s="13">
        <v>5.9652812050726345</v>
      </c>
      <c r="J12" s="85"/>
      <c r="K12" s="14" t="s">
        <v>118</v>
      </c>
      <c r="L12" s="9">
        <v>1285</v>
      </c>
      <c r="M12" s="13">
        <v>3.3275500427272959</v>
      </c>
      <c r="N12" s="10" t="s">
        <v>126</v>
      </c>
      <c r="O12" s="9">
        <v>1017</v>
      </c>
      <c r="P12" s="13">
        <v>5.032162295893122</v>
      </c>
    </row>
    <row r="13" spans="2:19">
      <c r="B13" s="85"/>
      <c r="C13" s="15" t="s">
        <v>126</v>
      </c>
      <c r="D13" s="16">
        <v>2522</v>
      </c>
      <c r="E13" s="17">
        <v>3.3588152252084278</v>
      </c>
      <c r="F13" s="18" t="s">
        <v>172</v>
      </c>
      <c r="G13" s="16">
        <v>2696</v>
      </c>
      <c r="H13" s="17">
        <v>5.785035298156771</v>
      </c>
      <c r="J13" s="85"/>
      <c r="K13" s="15" t="s">
        <v>126</v>
      </c>
      <c r="L13" s="16">
        <v>1262</v>
      </c>
      <c r="M13" s="17">
        <v>3.2679907812621383</v>
      </c>
      <c r="N13" s="18" t="s">
        <v>118</v>
      </c>
      <c r="O13" s="16">
        <v>908</v>
      </c>
      <c r="P13" s="17">
        <v>4.492825333993073</v>
      </c>
      <c r="R13" s="5"/>
      <c r="S13" s="5"/>
    </row>
    <row r="14" spans="2:19">
      <c r="R14" s="5"/>
      <c r="S14" s="5"/>
    </row>
    <row r="15" spans="2:19">
      <c r="B15" s="9"/>
      <c r="C15" s="19"/>
      <c r="D15" s="19" t="s">
        <v>163</v>
      </c>
      <c r="E15" s="19" t="s">
        <v>164</v>
      </c>
      <c r="F15" s="9"/>
      <c r="G15" s="19" t="s">
        <v>163</v>
      </c>
      <c r="H15" s="19" t="s">
        <v>164</v>
      </c>
      <c r="J15" s="9"/>
      <c r="K15" s="19"/>
      <c r="L15" s="19" t="s">
        <v>163</v>
      </c>
      <c r="M15" s="19" t="s">
        <v>164</v>
      </c>
      <c r="N15" s="9"/>
      <c r="O15" s="19" t="s">
        <v>163</v>
      </c>
      <c r="P15" s="19" t="s">
        <v>164</v>
      </c>
    </row>
    <row r="16" spans="2:19">
      <c r="B16" s="9"/>
      <c r="C16" s="21" t="s">
        <v>165</v>
      </c>
      <c r="D16" s="19" t="s">
        <v>166</v>
      </c>
      <c r="E16" s="19" t="s">
        <v>167</v>
      </c>
      <c r="F16" s="21" t="s">
        <v>168</v>
      </c>
      <c r="G16" s="19" t="s">
        <v>166</v>
      </c>
      <c r="H16" s="19" t="s">
        <v>167</v>
      </c>
      <c r="J16" s="9"/>
      <c r="K16" s="21" t="s">
        <v>165</v>
      </c>
      <c r="L16" s="19" t="s">
        <v>166</v>
      </c>
      <c r="M16" s="19" t="s">
        <v>167</v>
      </c>
      <c r="N16" s="21" t="s">
        <v>168</v>
      </c>
      <c r="O16" s="19" t="s">
        <v>166</v>
      </c>
      <c r="P16" s="19" t="s">
        <v>167</v>
      </c>
    </row>
    <row r="17" spans="2:32">
      <c r="B17" s="85" t="s">
        <v>309</v>
      </c>
      <c r="C17" s="22" t="s">
        <v>135</v>
      </c>
      <c r="D17" s="23">
        <v>11103</v>
      </c>
      <c r="E17" s="24">
        <v>31.082556479381878</v>
      </c>
      <c r="F17" s="25" t="s">
        <v>135</v>
      </c>
      <c r="G17" s="23">
        <v>3914</v>
      </c>
      <c r="H17" s="24">
        <v>17.622692480864472</v>
      </c>
      <c r="J17" s="85" t="s">
        <v>175</v>
      </c>
      <c r="K17" s="22" t="s">
        <v>135</v>
      </c>
      <c r="L17" s="23">
        <v>4193</v>
      </c>
      <c r="M17" s="24">
        <v>31.204882042122495</v>
      </c>
      <c r="N17" s="25" t="s">
        <v>135</v>
      </c>
      <c r="O17" s="23">
        <v>1002</v>
      </c>
      <c r="P17" s="24">
        <v>17.192862045298561</v>
      </c>
    </row>
    <row r="18" spans="2:32">
      <c r="B18" s="85"/>
      <c r="C18" s="14" t="s">
        <v>172</v>
      </c>
      <c r="D18" s="9">
        <v>4291</v>
      </c>
      <c r="E18" s="13">
        <v>12.012541642171271</v>
      </c>
      <c r="F18" s="10" t="s">
        <v>170</v>
      </c>
      <c r="G18" s="9">
        <v>3092</v>
      </c>
      <c r="H18" s="13">
        <v>13.921656911301216</v>
      </c>
      <c r="J18" s="85"/>
      <c r="K18" s="14" t="s">
        <v>172</v>
      </c>
      <c r="L18" s="9">
        <v>1935</v>
      </c>
      <c r="M18" s="13">
        <v>14.400535833891492</v>
      </c>
      <c r="N18" s="10" t="s">
        <v>126</v>
      </c>
      <c r="O18" s="9">
        <v>700</v>
      </c>
      <c r="P18" s="13">
        <v>12.010981468771448</v>
      </c>
    </row>
    <row r="19" spans="2:32">
      <c r="B19" s="85"/>
      <c r="C19" s="14" t="s">
        <v>170</v>
      </c>
      <c r="D19" s="9">
        <v>3543</v>
      </c>
      <c r="E19" s="13">
        <v>9.9185353153607121</v>
      </c>
      <c r="F19" s="10" t="s">
        <v>126</v>
      </c>
      <c r="G19" s="9">
        <v>2371</v>
      </c>
      <c r="H19" s="13">
        <v>10.675371454299864</v>
      </c>
      <c r="J19" s="85"/>
      <c r="K19" s="14" t="s">
        <v>170</v>
      </c>
      <c r="L19" s="9">
        <v>1250</v>
      </c>
      <c r="M19" s="13">
        <v>9.3026717273200852</v>
      </c>
      <c r="N19" s="10" t="s">
        <v>172</v>
      </c>
      <c r="O19" s="9">
        <v>674</v>
      </c>
      <c r="P19" s="13">
        <v>11.564859299931365</v>
      </c>
    </row>
    <row r="20" spans="2:32">
      <c r="B20" s="85"/>
      <c r="C20" s="14" t="s">
        <v>171</v>
      </c>
      <c r="D20" s="9">
        <v>3301</v>
      </c>
      <c r="E20" s="13">
        <v>9.2410626802161193</v>
      </c>
      <c r="F20" s="10" t="s">
        <v>172</v>
      </c>
      <c r="G20" s="9">
        <v>2219</v>
      </c>
      <c r="H20" s="13">
        <v>9.9909950472760016</v>
      </c>
      <c r="J20" s="85"/>
      <c r="K20" s="14" t="s">
        <v>171</v>
      </c>
      <c r="L20" s="9">
        <v>1184</v>
      </c>
      <c r="M20" s="13">
        <v>8.8114906601175846</v>
      </c>
      <c r="N20" s="10" t="s">
        <v>170</v>
      </c>
      <c r="O20" s="9">
        <v>579</v>
      </c>
      <c r="P20" s="13">
        <v>9.9347975291695274</v>
      </c>
    </row>
    <row r="21" spans="2:32">
      <c r="B21" s="85"/>
      <c r="C21" s="14" t="s">
        <v>126</v>
      </c>
      <c r="D21" s="9">
        <v>2328</v>
      </c>
      <c r="E21" s="13">
        <v>6.5171747711430248</v>
      </c>
      <c r="F21" s="10" t="s">
        <v>312</v>
      </c>
      <c r="G21" s="9">
        <v>2105</v>
      </c>
      <c r="H21" s="13">
        <v>9.4777127420081051</v>
      </c>
      <c r="J21" s="85"/>
      <c r="K21" s="14" t="s">
        <v>126</v>
      </c>
      <c r="L21" s="9">
        <v>1066</v>
      </c>
      <c r="M21" s="13">
        <v>7.9333184490585698</v>
      </c>
      <c r="N21" s="10" t="s">
        <v>312</v>
      </c>
      <c r="O21" s="9">
        <v>494</v>
      </c>
      <c r="P21" s="13">
        <v>8.4763212079615649</v>
      </c>
    </row>
    <row r="22" spans="2:32">
      <c r="B22" s="85"/>
      <c r="C22" s="14" t="s">
        <v>312</v>
      </c>
      <c r="D22" s="9">
        <v>2040</v>
      </c>
      <c r="E22" s="13">
        <v>5.710926345846981</v>
      </c>
      <c r="F22" s="10" t="s">
        <v>171</v>
      </c>
      <c r="G22" s="9">
        <v>1888</v>
      </c>
      <c r="H22" s="13">
        <v>8.5006753714542995</v>
      </c>
      <c r="J22" s="85"/>
      <c r="K22" s="14" t="s">
        <v>312</v>
      </c>
      <c r="L22" s="9">
        <v>736</v>
      </c>
      <c r="M22" s="13">
        <v>5.477413113046067</v>
      </c>
      <c r="N22" s="10" t="s">
        <v>149</v>
      </c>
      <c r="O22" s="9">
        <v>391</v>
      </c>
      <c r="P22" s="13">
        <v>6.7089910775566235</v>
      </c>
    </row>
    <row r="23" spans="2:32">
      <c r="B23" s="85"/>
      <c r="C23" s="15" t="s">
        <v>169</v>
      </c>
      <c r="D23" s="16">
        <v>1906</v>
      </c>
      <c r="E23" s="17">
        <v>5.3357968701884042</v>
      </c>
      <c r="F23" s="18" t="s">
        <v>149</v>
      </c>
      <c r="G23" s="16">
        <v>884</v>
      </c>
      <c r="H23" s="17">
        <v>3.9801891040072044</v>
      </c>
      <c r="J23" s="85"/>
      <c r="K23" s="15" t="s">
        <v>169</v>
      </c>
      <c r="L23" s="16">
        <v>383</v>
      </c>
      <c r="M23" s="17">
        <v>2.8503386172508747</v>
      </c>
      <c r="N23" s="18" t="s">
        <v>171</v>
      </c>
      <c r="O23" s="16">
        <v>335</v>
      </c>
      <c r="P23" s="17">
        <v>5.7481125600549081</v>
      </c>
    </row>
    <row r="24" spans="2:32">
      <c r="R24" s="8"/>
      <c r="S24" s="10"/>
      <c r="T24" s="8"/>
      <c r="U24" s="8"/>
      <c r="V24" s="10"/>
      <c r="W24" s="9"/>
      <c r="X24" s="8"/>
      <c r="Z24" s="8"/>
      <c r="AA24" s="10"/>
      <c r="AB24" s="8"/>
      <c r="AC24" s="8"/>
      <c r="AD24" s="10"/>
      <c r="AE24" s="9"/>
      <c r="AF24" s="8"/>
    </row>
    <row r="27" spans="2:32">
      <c r="B27" s="9"/>
      <c r="C27" s="19"/>
      <c r="D27" s="19" t="s">
        <v>163</v>
      </c>
      <c r="E27" s="19" t="s">
        <v>164</v>
      </c>
      <c r="F27" s="9"/>
      <c r="G27" s="19" t="s">
        <v>163</v>
      </c>
      <c r="H27" s="19" t="s">
        <v>164</v>
      </c>
      <c r="J27" s="9"/>
      <c r="K27" s="19"/>
      <c r="L27" s="19" t="s">
        <v>163</v>
      </c>
      <c r="M27" s="19" t="s">
        <v>164</v>
      </c>
      <c r="N27" s="11"/>
      <c r="O27" s="19" t="s">
        <v>163</v>
      </c>
      <c r="P27" s="19" t="s">
        <v>164</v>
      </c>
    </row>
    <row r="28" spans="2:32">
      <c r="B28" s="9"/>
      <c r="C28" s="26" t="s">
        <v>165</v>
      </c>
      <c r="D28" s="19" t="s">
        <v>166</v>
      </c>
      <c r="E28" s="19" t="s">
        <v>167</v>
      </c>
      <c r="F28" s="26" t="s">
        <v>168</v>
      </c>
      <c r="G28" s="19" t="s">
        <v>166</v>
      </c>
      <c r="H28" s="19" t="s">
        <v>167</v>
      </c>
      <c r="J28" s="11"/>
      <c r="K28" s="21" t="s">
        <v>165</v>
      </c>
      <c r="L28" s="19" t="s">
        <v>166</v>
      </c>
      <c r="M28" s="19" t="s">
        <v>167</v>
      </c>
      <c r="N28" s="21" t="s">
        <v>168</v>
      </c>
      <c r="O28" s="19" t="s">
        <v>166</v>
      </c>
      <c r="P28" s="19" t="s">
        <v>167</v>
      </c>
    </row>
    <row r="29" spans="2:32">
      <c r="B29" s="85" t="s">
        <v>173</v>
      </c>
      <c r="C29" s="22" t="s">
        <v>135</v>
      </c>
      <c r="D29" s="23">
        <v>6442</v>
      </c>
      <c r="E29" s="24">
        <v>21.039911163367954</v>
      </c>
      <c r="F29" s="25" t="s">
        <v>170</v>
      </c>
      <c r="G29" s="23">
        <v>3181</v>
      </c>
      <c r="H29" s="24">
        <v>16.42230252968508</v>
      </c>
      <c r="J29" s="85" t="s">
        <v>174</v>
      </c>
      <c r="K29" s="22" t="s">
        <v>135</v>
      </c>
      <c r="L29" s="23">
        <v>1292</v>
      </c>
      <c r="M29" s="24">
        <v>22.081695436677489</v>
      </c>
      <c r="N29" s="25" t="s">
        <v>170</v>
      </c>
      <c r="O29" s="23">
        <v>1337</v>
      </c>
      <c r="P29" s="24">
        <v>19.037448383881532</v>
      </c>
    </row>
    <row r="30" spans="2:32">
      <c r="B30" s="85"/>
      <c r="C30" s="14" t="s">
        <v>169</v>
      </c>
      <c r="D30" s="9">
        <v>5273</v>
      </c>
      <c r="E30" s="13">
        <v>17.221895616957344</v>
      </c>
      <c r="F30" s="10" t="s">
        <v>135</v>
      </c>
      <c r="G30" s="9">
        <v>2619</v>
      </c>
      <c r="H30" s="13">
        <v>13.520908621579764</v>
      </c>
      <c r="J30" s="85"/>
      <c r="K30" s="14" t="s">
        <v>169</v>
      </c>
      <c r="L30" s="9">
        <v>751</v>
      </c>
      <c r="M30" s="13">
        <v>12.835412749957273</v>
      </c>
      <c r="N30" s="10" t="s">
        <v>135</v>
      </c>
      <c r="O30" s="9">
        <v>956</v>
      </c>
      <c r="P30" s="13">
        <v>13.612416346290759</v>
      </c>
    </row>
    <row r="31" spans="2:32">
      <c r="B31" s="85"/>
      <c r="C31" s="14" t="s">
        <v>171</v>
      </c>
      <c r="D31" s="9">
        <v>4690</v>
      </c>
      <c r="E31" s="13">
        <v>15.317786922725194</v>
      </c>
      <c r="F31" s="10" t="s">
        <v>171</v>
      </c>
      <c r="G31" s="9">
        <v>2348</v>
      </c>
      <c r="H31" s="13">
        <v>12.121837893649975</v>
      </c>
      <c r="J31" s="85"/>
      <c r="K31" s="14" t="s">
        <v>170</v>
      </c>
      <c r="L31" s="9">
        <v>724</v>
      </c>
      <c r="M31" s="13">
        <v>12.373953170398222</v>
      </c>
      <c r="N31" s="10" t="s">
        <v>171</v>
      </c>
      <c r="O31" s="9">
        <v>786</v>
      </c>
      <c r="P31" s="13">
        <v>11.191798376762067</v>
      </c>
    </row>
    <row r="32" spans="2:32">
      <c r="B32" s="85"/>
      <c r="C32" s="14" t="s">
        <v>170</v>
      </c>
      <c r="D32" s="9">
        <v>3531</v>
      </c>
      <c r="E32" s="13">
        <v>11.532431902802273</v>
      </c>
      <c r="F32" s="10" t="s">
        <v>126</v>
      </c>
      <c r="G32" s="9">
        <v>1285</v>
      </c>
      <c r="H32" s="13">
        <v>6.6339700567888489</v>
      </c>
      <c r="J32" s="85"/>
      <c r="K32" s="14" t="s">
        <v>171</v>
      </c>
      <c r="L32" s="9">
        <v>679</v>
      </c>
      <c r="M32" s="13">
        <v>11.604853871133141</v>
      </c>
      <c r="N32" s="10" t="s">
        <v>118</v>
      </c>
      <c r="O32" s="9">
        <v>609</v>
      </c>
      <c r="P32" s="13">
        <v>8.6715079026057236</v>
      </c>
    </row>
    <row r="33" spans="2:32">
      <c r="B33" s="85"/>
      <c r="C33" s="14" t="s">
        <v>172</v>
      </c>
      <c r="D33" s="9">
        <v>2096</v>
      </c>
      <c r="E33" s="13">
        <v>6.8456463518191919</v>
      </c>
      <c r="F33" s="10" t="s">
        <v>118</v>
      </c>
      <c r="G33" s="9">
        <v>1263</v>
      </c>
      <c r="H33" s="13">
        <v>6.5203923593185342</v>
      </c>
      <c r="J33" s="85"/>
      <c r="K33" s="14" t="s">
        <v>172</v>
      </c>
      <c r="L33" s="9">
        <v>395</v>
      </c>
      <c r="M33" s="13">
        <v>6.750982737993505</v>
      </c>
      <c r="N33" s="10" t="s">
        <v>126</v>
      </c>
      <c r="O33" s="9">
        <v>490</v>
      </c>
      <c r="P33" s="13">
        <v>6.9770753239356402</v>
      </c>
    </row>
    <row r="34" spans="2:32">
      <c r="B34" s="85"/>
      <c r="C34" s="14" t="s">
        <v>118</v>
      </c>
      <c r="D34" s="9">
        <v>1264</v>
      </c>
      <c r="E34" s="13">
        <v>4.1282905480436343</v>
      </c>
      <c r="F34" s="10" t="s">
        <v>149</v>
      </c>
      <c r="G34" s="9">
        <v>1258</v>
      </c>
      <c r="H34" s="13">
        <v>6.4945792462570981</v>
      </c>
      <c r="J34" s="85"/>
      <c r="K34" s="14" t="s">
        <v>118</v>
      </c>
      <c r="L34" s="9">
        <v>298</v>
      </c>
      <c r="M34" s="13">
        <v>5.0931464706887715</v>
      </c>
      <c r="N34" s="10" t="s">
        <v>172</v>
      </c>
      <c r="O34" s="9">
        <v>418</v>
      </c>
      <c r="P34" s="13">
        <v>5.9518724191940766</v>
      </c>
      <c r="R34" s="8"/>
      <c r="S34" s="10"/>
      <c r="T34" s="8"/>
      <c r="U34" s="8"/>
      <c r="V34" s="10"/>
      <c r="W34" s="9"/>
      <c r="X34" s="8"/>
      <c r="Z34" s="8"/>
      <c r="AA34" s="10"/>
      <c r="AB34" s="8"/>
      <c r="AC34" s="8"/>
      <c r="AD34" s="10"/>
      <c r="AE34" s="9"/>
      <c r="AF34" s="8"/>
    </row>
    <row r="35" spans="2:32">
      <c r="B35" s="85"/>
      <c r="C35" s="15" t="s">
        <v>126</v>
      </c>
      <c r="D35" s="16">
        <v>1030</v>
      </c>
      <c r="E35" s="17">
        <v>3.364034228231759</v>
      </c>
      <c r="F35" s="18" t="s">
        <v>172</v>
      </c>
      <c r="G35" s="16">
        <v>1199</v>
      </c>
      <c r="H35" s="17">
        <v>6.1899845121321633</v>
      </c>
      <c r="J35" s="85"/>
      <c r="K35" s="15" t="s">
        <v>126</v>
      </c>
      <c r="L35" s="16">
        <v>230</v>
      </c>
      <c r="M35" s="17">
        <v>3.9309519740215348</v>
      </c>
      <c r="N35" s="18" t="s">
        <v>149</v>
      </c>
      <c r="O35" s="16">
        <v>225</v>
      </c>
      <c r="P35" s="17">
        <v>3.2037590773173856</v>
      </c>
    </row>
    <row r="37" spans="2:32">
      <c r="B37" s="9"/>
      <c r="C37" s="19"/>
      <c r="D37" s="19" t="s">
        <v>163</v>
      </c>
      <c r="E37" s="19" t="s">
        <v>164</v>
      </c>
      <c r="F37" s="9"/>
      <c r="G37" s="19" t="s">
        <v>163</v>
      </c>
      <c r="H37" s="19" t="s">
        <v>164</v>
      </c>
      <c r="J37" s="9"/>
      <c r="K37" s="19"/>
      <c r="L37" s="19" t="s">
        <v>163</v>
      </c>
      <c r="M37" s="19" t="s">
        <v>164</v>
      </c>
      <c r="N37" s="11"/>
      <c r="O37" s="19" t="s">
        <v>163</v>
      </c>
      <c r="P37" s="19" t="s">
        <v>164</v>
      </c>
    </row>
    <row r="38" spans="2:32">
      <c r="B38" s="9"/>
      <c r="C38" s="26" t="s">
        <v>165</v>
      </c>
      <c r="D38" s="19" t="s">
        <v>166</v>
      </c>
      <c r="E38" s="19" t="s">
        <v>167</v>
      </c>
      <c r="F38" s="26" t="s">
        <v>168</v>
      </c>
      <c r="G38" s="19" t="s">
        <v>166</v>
      </c>
      <c r="H38" s="19" t="s">
        <v>167</v>
      </c>
      <c r="J38" s="11"/>
      <c r="K38" s="26" t="s">
        <v>165</v>
      </c>
      <c r="L38" s="19" t="s">
        <v>166</v>
      </c>
      <c r="M38" s="19" t="s">
        <v>167</v>
      </c>
      <c r="N38" s="26" t="s">
        <v>168</v>
      </c>
      <c r="O38" s="19" t="s">
        <v>166</v>
      </c>
      <c r="P38" s="19" t="s">
        <v>167</v>
      </c>
    </row>
    <row r="39" spans="2:32">
      <c r="B39" s="85" t="s">
        <v>176</v>
      </c>
      <c r="C39" s="22" t="s">
        <v>135</v>
      </c>
      <c r="D39" s="23">
        <v>5489</v>
      </c>
      <c r="E39" s="24">
        <v>32.412164157071153</v>
      </c>
      <c r="F39" s="25" t="s">
        <v>135</v>
      </c>
      <c r="G39" s="23">
        <v>1801</v>
      </c>
      <c r="H39" s="24">
        <v>17.782385466034757</v>
      </c>
      <c r="J39" s="85" t="s">
        <v>177</v>
      </c>
      <c r="K39" s="22" t="s">
        <v>135</v>
      </c>
      <c r="L39" s="23">
        <v>1421</v>
      </c>
      <c r="M39" s="24">
        <v>26.56571321742382</v>
      </c>
      <c r="N39" s="25" t="s">
        <v>170</v>
      </c>
      <c r="O39" s="23">
        <v>1116</v>
      </c>
      <c r="P39" s="24">
        <v>17.844579469139752</v>
      </c>
    </row>
    <row r="40" spans="2:32">
      <c r="B40" s="85"/>
      <c r="C40" s="14" t="s">
        <v>172</v>
      </c>
      <c r="D40" s="9">
        <v>1901</v>
      </c>
      <c r="E40" s="13">
        <v>11.225273103041038</v>
      </c>
      <c r="F40" s="10" t="s">
        <v>170</v>
      </c>
      <c r="G40" s="9">
        <v>1397</v>
      </c>
      <c r="H40" s="13">
        <v>13.7934439178515</v>
      </c>
      <c r="J40" s="85"/>
      <c r="K40" s="14" t="s">
        <v>170</v>
      </c>
      <c r="L40" s="9">
        <v>665</v>
      </c>
      <c r="M40" s="13">
        <v>12.432230323424939</v>
      </c>
      <c r="N40" s="10" t="s">
        <v>135</v>
      </c>
      <c r="O40" s="9">
        <v>1111</v>
      </c>
      <c r="P40" s="13">
        <v>17.76463063639271</v>
      </c>
    </row>
    <row r="41" spans="2:32">
      <c r="B41" s="85"/>
      <c r="C41" s="14" t="s">
        <v>170</v>
      </c>
      <c r="D41" s="9">
        <v>1628</v>
      </c>
      <c r="E41" s="13">
        <v>9.6132270445822261</v>
      </c>
      <c r="F41" s="10" t="s">
        <v>126</v>
      </c>
      <c r="G41" s="9">
        <v>1165</v>
      </c>
      <c r="H41" s="13">
        <v>11.502764612954186</v>
      </c>
      <c r="J41" s="85"/>
      <c r="K41" s="14" t="s">
        <v>171</v>
      </c>
      <c r="L41" s="9">
        <v>610</v>
      </c>
      <c r="M41" s="13">
        <v>11.404000747803329</v>
      </c>
      <c r="N41" s="10" t="s">
        <v>171</v>
      </c>
      <c r="O41" s="9">
        <v>727</v>
      </c>
      <c r="P41" s="13">
        <v>11.624560281419891</v>
      </c>
    </row>
    <row r="42" spans="2:32">
      <c r="B42" s="85"/>
      <c r="C42" s="14" t="s">
        <v>171</v>
      </c>
      <c r="D42" s="9">
        <v>1507</v>
      </c>
      <c r="E42" s="13">
        <v>8.8987304399173315</v>
      </c>
      <c r="F42" s="10" t="s">
        <v>172</v>
      </c>
      <c r="G42" s="9">
        <v>1054</v>
      </c>
      <c r="H42" s="13">
        <v>10.406793048973144</v>
      </c>
      <c r="J42" s="85"/>
      <c r="K42" s="14" t="s">
        <v>169</v>
      </c>
      <c r="L42" s="9">
        <v>535</v>
      </c>
      <c r="M42" s="13">
        <v>10.001869508319313</v>
      </c>
      <c r="N42" s="10" t="s">
        <v>312</v>
      </c>
      <c r="O42" s="9">
        <v>649</v>
      </c>
      <c r="P42" s="13">
        <v>10.377358490566039</v>
      </c>
    </row>
    <row r="43" spans="2:32">
      <c r="B43" s="85"/>
      <c r="C43" s="14" t="s">
        <v>126</v>
      </c>
      <c r="D43" s="9">
        <v>1016</v>
      </c>
      <c r="E43" s="13">
        <v>5.9994095069382931</v>
      </c>
      <c r="F43" s="10" t="s">
        <v>312</v>
      </c>
      <c r="G43" s="9">
        <v>962</v>
      </c>
      <c r="H43" s="13">
        <v>9.4984202211690363</v>
      </c>
      <c r="J43" s="85"/>
      <c r="K43" s="14" t="s">
        <v>172</v>
      </c>
      <c r="L43" s="9">
        <v>455</v>
      </c>
      <c r="M43" s="13">
        <v>8.5062628528696944</v>
      </c>
      <c r="N43" s="10" t="s">
        <v>126</v>
      </c>
      <c r="O43" s="9">
        <v>506</v>
      </c>
      <c r="P43" s="13">
        <v>8.090821874000639</v>
      </c>
    </row>
    <row r="44" spans="2:32">
      <c r="B44" s="85"/>
      <c r="C44" s="14" t="s">
        <v>312</v>
      </c>
      <c r="D44" s="9">
        <v>993</v>
      </c>
      <c r="E44" s="13">
        <v>5.8635961027457926</v>
      </c>
      <c r="F44" s="10" t="s">
        <v>171</v>
      </c>
      <c r="G44" s="9">
        <v>826</v>
      </c>
      <c r="H44" s="13">
        <v>8.1556082148499218</v>
      </c>
      <c r="J44" s="85"/>
      <c r="K44" s="14" t="s">
        <v>312</v>
      </c>
      <c r="L44" s="9">
        <v>311</v>
      </c>
      <c r="M44" s="13">
        <v>5.8141708730603847</v>
      </c>
      <c r="N44" s="10" t="s">
        <v>172</v>
      </c>
      <c r="O44" s="9">
        <v>491</v>
      </c>
      <c r="P44" s="13">
        <v>7.8509753757595142</v>
      </c>
    </row>
    <row r="45" spans="2:32">
      <c r="B45" s="85"/>
      <c r="C45" s="15" t="s">
        <v>169</v>
      </c>
      <c r="D45" s="16">
        <v>988</v>
      </c>
      <c r="E45" s="17">
        <v>5.834071449660466</v>
      </c>
      <c r="F45" s="18" t="s">
        <v>149</v>
      </c>
      <c r="G45" s="16">
        <v>339</v>
      </c>
      <c r="H45" s="17">
        <v>3.3471563981042651</v>
      </c>
      <c r="J45" s="85"/>
      <c r="K45" s="15" t="s">
        <v>126</v>
      </c>
      <c r="L45" s="16">
        <v>246</v>
      </c>
      <c r="M45" s="17">
        <v>4.5989904655075717</v>
      </c>
      <c r="N45" s="18" t="s">
        <v>149</v>
      </c>
      <c r="O45" s="16">
        <v>154</v>
      </c>
      <c r="P45" s="17">
        <v>2.4624240486088902</v>
      </c>
    </row>
    <row r="47" spans="2:32">
      <c r="F47" s="7"/>
      <c r="G47" s="7"/>
    </row>
    <row r="48" spans="2:32">
      <c r="F48" s="7"/>
      <c r="G48" s="7"/>
    </row>
    <row r="49" spans="6:7">
      <c r="F49" s="7"/>
      <c r="G49" s="7"/>
    </row>
    <row r="50" spans="6:7">
      <c r="F50" s="12"/>
      <c r="G50" s="12"/>
    </row>
  </sheetData>
  <sortState xmlns:xlrd2="http://schemas.microsoft.com/office/spreadsheetml/2017/richdata2" ref="N39:P45">
    <sortCondition descending="1" ref="O39:O45"/>
  </sortState>
  <mergeCells count="8">
    <mergeCell ref="B39:B45"/>
    <mergeCell ref="J39:J45"/>
    <mergeCell ref="B7:B13"/>
    <mergeCell ref="B17:B23"/>
    <mergeCell ref="J7:J13"/>
    <mergeCell ref="B29:B35"/>
    <mergeCell ref="J29:J35"/>
    <mergeCell ref="J17:J23"/>
  </mergeCells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1AF88-6D03-7C42-BA54-F49768657119}">
  <dimension ref="B4:N131"/>
  <sheetViews>
    <sheetView zoomScale="68" workbookViewId="0">
      <selection activeCell="M1" sqref="M1"/>
    </sheetView>
  </sheetViews>
  <sheetFormatPr defaultColWidth="10.6640625" defaultRowHeight="17.25"/>
  <cols>
    <col min="1" max="16384" width="10.6640625" style="4"/>
  </cols>
  <sheetData>
    <row r="4" spans="2:14" ht="18.75">
      <c r="B4" s="3" t="s">
        <v>307</v>
      </c>
    </row>
    <row r="9" spans="2:14">
      <c r="B9" s="5"/>
      <c r="C9" s="5"/>
      <c r="D9" s="5"/>
      <c r="E9" s="5"/>
      <c r="N9" s="5"/>
    </row>
    <row r="10" spans="2:14">
      <c r="B10" s="5"/>
      <c r="C10" s="5"/>
      <c r="D10" s="5"/>
      <c r="E10" s="5"/>
      <c r="N10" s="5"/>
    </row>
    <row r="11" spans="2:14">
      <c r="B11" s="5"/>
      <c r="C11" s="5"/>
      <c r="D11" s="5"/>
      <c r="E11" s="5"/>
      <c r="N11" s="5"/>
    </row>
    <row r="12" spans="2:14">
      <c r="B12" s="5"/>
      <c r="C12" s="5"/>
      <c r="D12" s="5"/>
      <c r="E12" s="5"/>
      <c r="N12" s="5"/>
    </row>
    <row r="13" spans="2:14">
      <c r="B13" s="5"/>
      <c r="C13" s="5"/>
      <c r="D13" s="5"/>
      <c r="E13" s="5"/>
      <c r="N13" s="5"/>
    </row>
    <row r="14" spans="2:14">
      <c r="B14" s="5"/>
      <c r="C14" s="5"/>
      <c r="D14" s="5"/>
      <c r="E14" s="5"/>
      <c r="N14" s="5"/>
    </row>
    <row r="15" spans="2:14">
      <c r="B15" s="5"/>
      <c r="C15" s="5"/>
      <c r="D15" s="5"/>
      <c r="E15" s="5"/>
      <c r="N15" s="5"/>
    </row>
    <row r="16" spans="2:14">
      <c r="B16" s="5"/>
      <c r="C16" s="5"/>
      <c r="D16" s="5"/>
      <c r="E16" s="5"/>
      <c r="N16" s="5"/>
    </row>
    <row r="17" spans="2:14">
      <c r="B17" s="5"/>
      <c r="C17" s="5"/>
      <c r="D17" s="5"/>
      <c r="E17" s="5"/>
      <c r="N17" s="5"/>
    </row>
    <row r="18" spans="2:14">
      <c r="B18" s="5"/>
      <c r="C18" s="5"/>
      <c r="D18" s="5"/>
      <c r="E18" s="5"/>
      <c r="N18" s="5"/>
    </row>
    <row r="19" spans="2:14">
      <c r="B19" s="5"/>
      <c r="C19" s="5"/>
      <c r="D19" s="5"/>
      <c r="E19" s="5"/>
      <c r="N19" s="5"/>
    </row>
    <row r="20" spans="2:14">
      <c r="B20" s="5"/>
      <c r="C20" s="5"/>
      <c r="D20" s="5"/>
      <c r="E20" s="5"/>
      <c r="N20" s="5"/>
    </row>
    <row r="21" spans="2:14">
      <c r="B21" s="5"/>
      <c r="C21" s="5"/>
      <c r="D21" s="5"/>
      <c r="E21" s="5"/>
      <c r="N21" s="5"/>
    </row>
    <row r="22" spans="2:14">
      <c r="B22" s="5"/>
      <c r="C22" s="5"/>
      <c r="D22" s="5"/>
      <c r="E22" s="5"/>
      <c r="N22" s="5"/>
    </row>
    <row r="23" spans="2:14">
      <c r="B23" s="5"/>
      <c r="C23" s="5"/>
      <c r="D23" s="5"/>
      <c r="E23" s="5"/>
      <c r="N23" s="5"/>
    </row>
    <row r="24" spans="2:14">
      <c r="B24" s="5"/>
      <c r="C24" s="5"/>
      <c r="D24" s="5"/>
      <c r="E24" s="5"/>
      <c r="N24" s="5"/>
    </row>
    <row r="25" spans="2:14">
      <c r="B25" s="5"/>
      <c r="C25" s="5"/>
      <c r="D25" s="5"/>
      <c r="E25" s="5"/>
      <c r="N25" s="5"/>
    </row>
    <row r="26" spans="2:14">
      <c r="B26" s="5"/>
      <c r="C26" s="5"/>
      <c r="D26" s="5"/>
      <c r="E26" s="5"/>
      <c r="N26" s="5"/>
    </row>
    <row r="27" spans="2:14">
      <c r="B27" s="5"/>
      <c r="C27" s="5"/>
      <c r="D27" s="5"/>
      <c r="E27" s="5"/>
      <c r="N27" s="5"/>
    </row>
    <row r="28" spans="2:14">
      <c r="B28" s="5"/>
      <c r="C28" s="5"/>
      <c r="D28" s="5"/>
      <c r="E28" s="5"/>
      <c r="N28" s="5"/>
    </row>
    <row r="29" spans="2:14">
      <c r="B29" s="5"/>
      <c r="C29" s="5"/>
      <c r="D29" s="5"/>
      <c r="E29" s="5"/>
    </row>
    <row r="30" spans="2:14">
      <c r="B30" s="6"/>
      <c r="C30" s="6"/>
      <c r="D30" s="7"/>
      <c r="E30" s="5"/>
    </row>
    <row r="31" spans="2:14">
      <c r="B31" s="6"/>
      <c r="C31" s="6"/>
      <c r="D31" s="7"/>
      <c r="E31" s="5"/>
    </row>
    <row r="32" spans="2:14">
      <c r="B32" s="6"/>
      <c r="C32" s="6"/>
      <c r="D32" s="7"/>
      <c r="E32" s="5"/>
    </row>
    <row r="33" spans="2:5">
      <c r="B33" s="6"/>
      <c r="C33" s="6"/>
      <c r="D33" s="7"/>
      <c r="E33" s="5"/>
    </row>
    <row r="34" spans="2:5">
      <c r="B34" s="6"/>
      <c r="C34" s="6"/>
      <c r="D34" s="7"/>
      <c r="E34" s="5"/>
    </row>
    <row r="35" spans="2:5">
      <c r="B35" s="6"/>
      <c r="C35" s="6"/>
      <c r="D35" s="7"/>
      <c r="E35" s="5"/>
    </row>
    <row r="36" spans="2:5" ht="18.75">
      <c r="B36" s="3" t="s">
        <v>310</v>
      </c>
      <c r="C36" s="6"/>
      <c r="D36" s="7"/>
      <c r="E36" s="5"/>
    </row>
    <row r="37" spans="2:5">
      <c r="B37" s="6"/>
      <c r="C37" s="6"/>
      <c r="D37" s="7"/>
      <c r="E37" s="5"/>
    </row>
    <row r="38" spans="2:5">
      <c r="B38" s="6"/>
      <c r="C38" s="6"/>
      <c r="D38" s="7"/>
      <c r="E38" s="5"/>
    </row>
    <row r="39" spans="2:5">
      <c r="B39" s="6"/>
      <c r="C39" s="6"/>
      <c r="D39" s="7"/>
      <c r="E39" s="5"/>
    </row>
    <row r="40" spans="2:5">
      <c r="B40" s="6"/>
      <c r="C40" s="6"/>
      <c r="D40" s="7"/>
      <c r="E40" s="5"/>
    </row>
    <row r="41" spans="2:5">
      <c r="B41" s="6"/>
      <c r="C41" s="6"/>
      <c r="D41" s="7"/>
      <c r="E41" s="5"/>
    </row>
    <row r="42" spans="2:5">
      <c r="B42" s="6"/>
      <c r="C42" s="6"/>
      <c r="D42" s="7"/>
      <c r="E42" s="5"/>
    </row>
    <row r="43" spans="2:5">
      <c r="B43" s="6"/>
      <c r="C43" s="6"/>
      <c r="D43" s="7"/>
      <c r="E43" s="5"/>
    </row>
    <row r="44" spans="2:5">
      <c r="B44" s="6"/>
      <c r="C44" s="6"/>
      <c r="D44" s="7"/>
      <c r="E44" s="5"/>
    </row>
    <row r="45" spans="2:5">
      <c r="B45" s="6"/>
      <c r="C45" s="6"/>
      <c r="D45" s="7"/>
      <c r="E45" s="5"/>
    </row>
    <row r="46" spans="2:5">
      <c r="B46" s="6"/>
      <c r="C46" s="6"/>
      <c r="D46" s="7"/>
      <c r="E46" s="5"/>
    </row>
    <row r="47" spans="2:5">
      <c r="B47" s="6"/>
      <c r="C47" s="6"/>
      <c r="D47" s="7"/>
      <c r="E47" s="5"/>
    </row>
    <row r="48" spans="2:5">
      <c r="B48" s="6"/>
      <c r="C48" s="6"/>
      <c r="D48" s="7"/>
      <c r="E48" s="5"/>
    </row>
    <row r="49" spans="2:5">
      <c r="B49" s="6"/>
      <c r="C49" s="6"/>
      <c r="D49" s="7"/>
      <c r="E49" s="5"/>
    </row>
    <row r="50" spans="2:5">
      <c r="B50" s="5"/>
      <c r="C50" s="5"/>
      <c r="D50" s="5"/>
      <c r="E50" s="5"/>
    </row>
    <row r="51" spans="2:5">
      <c r="B51" s="5"/>
      <c r="C51" s="5"/>
      <c r="D51" s="5"/>
      <c r="E51" s="5"/>
    </row>
    <row r="52" spans="2:5">
      <c r="B52" s="5"/>
      <c r="C52" s="5"/>
      <c r="D52" s="5"/>
      <c r="E52" s="5"/>
    </row>
    <row r="53" spans="2:5">
      <c r="B53" s="5"/>
      <c r="C53" s="5"/>
      <c r="D53" s="5"/>
      <c r="E53" s="5"/>
    </row>
    <row r="54" spans="2:5">
      <c r="B54" s="5"/>
      <c r="C54" s="5"/>
      <c r="D54" s="5"/>
      <c r="E54" s="5"/>
    </row>
    <row r="55" spans="2:5">
      <c r="B55" s="5"/>
      <c r="C55" s="5"/>
      <c r="D55" s="5"/>
      <c r="E55" s="5"/>
    </row>
    <row r="56" spans="2:5">
      <c r="B56" s="5"/>
      <c r="C56" s="5"/>
      <c r="D56" s="5"/>
      <c r="E56" s="5"/>
    </row>
    <row r="68" spans="2:5">
      <c r="C68" s="5"/>
      <c r="D68" s="5"/>
      <c r="E68" s="5"/>
    </row>
    <row r="69" spans="2:5">
      <c r="C69" s="5"/>
      <c r="D69" s="5"/>
      <c r="E69" s="5"/>
    </row>
    <row r="70" spans="2:5">
      <c r="C70" s="5"/>
      <c r="D70" s="5"/>
      <c r="E70" s="5"/>
    </row>
    <row r="71" spans="2:5">
      <c r="C71" s="5"/>
      <c r="D71" s="5"/>
      <c r="E71" s="5"/>
    </row>
    <row r="72" spans="2:5" ht="18.75">
      <c r="B72" s="3" t="s">
        <v>311</v>
      </c>
      <c r="C72" s="5"/>
      <c r="D72" s="5"/>
      <c r="E72" s="5"/>
    </row>
    <row r="73" spans="2:5">
      <c r="C73" s="5"/>
      <c r="D73" s="5"/>
      <c r="E73" s="5"/>
    </row>
    <row r="74" spans="2:5">
      <c r="C74" s="5"/>
      <c r="D74" s="5"/>
      <c r="E74" s="5"/>
    </row>
    <row r="75" spans="2:5">
      <c r="C75" s="5"/>
      <c r="D75" s="5"/>
      <c r="E75" s="5"/>
    </row>
    <row r="76" spans="2:5">
      <c r="C76" s="5"/>
      <c r="D76" s="5"/>
      <c r="E76" s="5"/>
    </row>
    <row r="77" spans="2:5">
      <c r="C77" s="5"/>
      <c r="D77" s="5"/>
      <c r="E77" s="5"/>
    </row>
    <row r="78" spans="2:5">
      <c r="C78" s="5"/>
      <c r="D78" s="5"/>
      <c r="E78" s="5"/>
    </row>
    <row r="79" spans="2:5">
      <c r="C79" s="5"/>
      <c r="D79" s="5"/>
      <c r="E79" s="5"/>
    </row>
    <row r="80" spans="2:5">
      <c r="C80" s="5"/>
      <c r="D80" s="5"/>
      <c r="E80" s="5"/>
    </row>
    <row r="81" spans="3:5">
      <c r="C81" s="6"/>
      <c r="D81" s="7"/>
      <c r="E81" s="5"/>
    </row>
    <row r="82" spans="3:5">
      <c r="C82" s="6"/>
      <c r="D82" s="7"/>
      <c r="E82" s="5"/>
    </row>
    <row r="83" spans="3:5">
      <c r="C83" s="6"/>
      <c r="D83" s="7"/>
      <c r="E83" s="5"/>
    </row>
    <row r="84" spans="3:5">
      <c r="C84" s="6"/>
      <c r="D84" s="7"/>
      <c r="E84" s="5"/>
    </row>
    <row r="85" spans="3:5">
      <c r="C85" s="6"/>
      <c r="D85" s="7"/>
      <c r="E85" s="5"/>
    </row>
    <row r="86" spans="3:5">
      <c r="C86" s="6"/>
      <c r="D86" s="7"/>
      <c r="E86" s="5"/>
    </row>
    <row r="87" spans="3:5">
      <c r="C87" s="6"/>
      <c r="D87" s="7"/>
      <c r="E87" s="5"/>
    </row>
    <row r="88" spans="3:5">
      <c r="C88" s="6"/>
      <c r="D88" s="7"/>
      <c r="E88" s="5"/>
    </row>
    <row r="89" spans="3:5">
      <c r="C89" s="6"/>
      <c r="D89" s="7"/>
      <c r="E89" s="5"/>
    </row>
    <row r="90" spans="3:5">
      <c r="C90" s="6"/>
      <c r="D90" s="7"/>
      <c r="E90" s="5"/>
    </row>
    <row r="91" spans="3:5">
      <c r="C91" s="6"/>
      <c r="D91" s="7"/>
      <c r="E91" s="5"/>
    </row>
    <row r="92" spans="3:5">
      <c r="C92" s="6"/>
      <c r="D92" s="7"/>
      <c r="E92" s="5"/>
    </row>
    <row r="93" spans="3:5">
      <c r="C93" s="6"/>
      <c r="D93" s="7"/>
      <c r="E93" s="5"/>
    </row>
    <row r="94" spans="3:5">
      <c r="C94" s="6"/>
      <c r="D94" s="7"/>
      <c r="E94" s="5"/>
    </row>
    <row r="95" spans="3:5">
      <c r="C95" s="6"/>
      <c r="D95" s="7"/>
      <c r="E95" s="5"/>
    </row>
    <row r="106" spans="2:2" ht="18.75">
      <c r="B106" s="3"/>
    </row>
    <row r="107" spans="2:2">
      <c r="B107" s="5"/>
    </row>
    <row r="108" spans="2:2">
      <c r="B108" s="5"/>
    </row>
    <row r="109" spans="2:2">
      <c r="B109" s="5"/>
    </row>
    <row r="110" spans="2:2">
      <c r="B110" s="5"/>
    </row>
    <row r="111" spans="2:2">
      <c r="B111" s="5"/>
    </row>
    <row r="112" spans="2:2">
      <c r="B112" s="5"/>
    </row>
    <row r="113" spans="2:2">
      <c r="B113" s="5"/>
    </row>
    <row r="114" spans="2:2">
      <c r="B114" s="5"/>
    </row>
    <row r="115" spans="2:2">
      <c r="B115" s="5"/>
    </row>
    <row r="116" spans="2:2">
      <c r="B116" s="5"/>
    </row>
    <row r="117" spans="2:2">
      <c r="B117" s="5"/>
    </row>
    <row r="118" spans="2:2">
      <c r="B118" s="5"/>
    </row>
    <row r="119" spans="2:2">
      <c r="B119" s="6"/>
    </row>
    <row r="120" spans="2:2">
      <c r="B120" s="6"/>
    </row>
    <row r="121" spans="2:2">
      <c r="B121" s="6"/>
    </row>
    <row r="122" spans="2:2">
      <c r="B122" s="6"/>
    </row>
    <row r="123" spans="2:2">
      <c r="B123" s="6"/>
    </row>
    <row r="124" spans="2:2">
      <c r="B124" s="6"/>
    </row>
    <row r="125" spans="2:2">
      <c r="B125" s="6"/>
    </row>
    <row r="126" spans="2:2">
      <c r="B126" s="6"/>
    </row>
    <row r="127" spans="2:2">
      <c r="B127" s="6"/>
    </row>
    <row r="128" spans="2:2">
      <c r="B128" s="6"/>
    </row>
    <row r="129" spans="2:2">
      <c r="B129" s="6"/>
    </row>
    <row r="130" spans="2:2">
      <c r="B130" s="6"/>
    </row>
    <row r="131" spans="2:2">
      <c r="B131" s="6"/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067154-3E7F-FA4F-845D-2E56E06F8D0E}">
  <dimension ref="B1:S46"/>
  <sheetViews>
    <sheetView zoomScale="70" zoomScaleNormal="70" workbookViewId="0">
      <selection activeCell="K37" sqref="K37"/>
    </sheetView>
  </sheetViews>
  <sheetFormatPr defaultColWidth="10.6640625" defaultRowHeight="17.25"/>
  <cols>
    <col min="2" max="2" width="21.6640625" customWidth="1"/>
    <col min="11" max="11" width="21.44140625" customWidth="1"/>
  </cols>
  <sheetData>
    <row r="1" spans="2:19" ht="18">
      <c r="B1" s="2" t="s">
        <v>11</v>
      </c>
      <c r="C1" s="2"/>
      <c r="D1" s="2"/>
      <c r="E1" s="2"/>
      <c r="F1" s="2"/>
      <c r="G1" s="2"/>
      <c r="H1" s="2"/>
      <c r="I1" s="2"/>
      <c r="J1" s="2"/>
    </row>
    <row r="2" spans="2:19">
      <c r="B2" s="1"/>
      <c r="C2" s="1"/>
      <c r="D2" s="1"/>
      <c r="E2" s="1"/>
      <c r="F2" s="1"/>
      <c r="G2" s="1"/>
      <c r="H2" s="1"/>
      <c r="I2" s="1"/>
      <c r="J2" s="1"/>
    </row>
    <row r="3" spans="2:19">
      <c r="B3" s="7"/>
      <c r="C3" s="88" t="s">
        <v>0</v>
      </c>
      <c r="D3" s="88"/>
      <c r="E3" s="88" t="s">
        <v>1</v>
      </c>
      <c r="F3" s="87"/>
      <c r="G3" s="86" t="s">
        <v>2</v>
      </c>
      <c r="H3" s="87"/>
      <c r="I3" s="88" t="s">
        <v>3</v>
      </c>
      <c r="J3" s="88"/>
      <c r="K3" s="7"/>
      <c r="L3" s="88" t="s">
        <v>0</v>
      </c>
      <c r="M3" s="87"/>
      <c r="N3" s="86" t="s">
        <v>1</v>
      </c>
      <c r="O3" s="87"/>
      <c r="P3" s="86" t="s">
        <v>2</v>
      </c>
      <c r="Q3" s="87"/>
      <c r="R3" s="88" t="s">
        <v>3</v>
      </c>
      <c r="S3" s="88"/>
    </row>
    <row r="4" spans="2:19">
      <c r="B4" s="7"/>
      <c r="C4" s="53" t="s">
        <v>4</v>
      </c>
      <c r="D4" s="54" t="s">
        <v>5</v>
      </c>
      <c r="E4" s="53" t="s">
        <v>4</v>
      </c>
      <c r="F4" s="54" t="s">
        <v>5</v>
      </c>
      <c r="G4" s="55" t="s">
        <v>4</v>
      </c>
      <c r="H4" s="54" t="s">
        <v>5</v>
      </c>
      <c r="I4" s="53" t="s">
        <v>4</v>
      </c>
      <c r="J4" s="53" t="s">
        <v>5</v>
      </c>
      <c r="K4" s="7"/>
      <c r="L4" s="53" t="s">
        <v>4</v>
      </c>
      <c r="M4" s="54" t="s">
        <v>5</v>
      </c>
      <c r="N4" s="55" t="s">
        <v>4</v>
      </c>
      <c r="O4" s="54" t="s">
        <v>5</v>
      </c>
      <c r="P4" s="55" t="s">
        <v>4</v>
      </c>
      <c r="Q4" s="54" t="s">
        <v>5</v>
      </c>
      <c r="R4" s="53" t="s">
        <v>4</v>
      </c>
      <c r="S4" s="53" t="s">
        <v>5</v>
      </c>
    </row>
    <row r="5" spans="2:19">
      <c r="B5" s="81" t="s">
        <v>6</v>
      </c>
      <c r="C5" s="82"/>
      <c r="D5" s="83"/>
      <c r="E5" s="84"/>
      <c r="F5" s="83"/>
      <c r="G5" s="84"/>
      <c r="H5" s="83"/>
      <c r="I5" s="82"/>
      <c r="J5" s="82"/>
      <c r="K5" s="81" t="s">
        <v>7</v>
      </c>
      <c r="L5" s="82"/>
      <c r="M5" s="83"/>
      <c r="N5" s="84"/>
      <c r="O5" s="83"/>
      <c r="P5" s="84"/>
      <c r="Q5" s="83"/>
      <c r="R5" s="82"/>
      <c r="S5" s="82"/>
    </row>
    <row r="6" spans="2:19">
      <c r="B6" s="56" t="s">
        <v>12</v>
      </c>
      <c r="C6" s="7"/>
      <c r="D6" s="57"/>
      <c r="E6" s="58"/>
      <c r="F6" s="57"/>
      <c r="G6" s="58"/>
      <c r="H6" s="57"/>
      <c r="I6" s="7"/>
      <c r="J6" s="7"/>
      <c r="K6" s="56" t="s">
        <v>12</v>
      </c>
      <c r="L6" s="7"/>
      <c r="M6" s="57"/>
      <c r="N6" s="58"/>
      <c r="O6" s="57"/>
      <c r="P6" s="58"/>
      <c r="Q6" s="57"/>
      <c r="R6" s="7"/>
      <c r="S6" s="7"/>
    </row>
    <row r="7" spans="2:19">
      <c r="B7" s="59" t="s">
        <v>20</v>
      </c>
      <c r="C7" s="7" t="s">
        <v>23</v>
      </c>
      <c r="D7" s="57" t="s">
        <v>31</v>
      </c>
      <c r="E7" s="58" t="s">
        <v>25</v>
      </c>
      <c r="F7" s="57" t="s">
        <v>32</v>
      </c>
      <c r="G7" s="58" t="s">
        <v>27</v>
      </c>
      <c r="H7" s="60" t="s">
        <v>33</v>
      </c>
      <c r="I7" s="7" t="s">
        <v>29</v>
      </c>
      <c r="J7" s="7">
        <v>0.28999999999999998</v>
      </c>
      <c r="K7" s="59" t="s">
        <v>20</v>
      </c>
      <c r="L7" s="7" t="s">
        <v>47</v>
      </c>
      <c r="M7" s="57" t="s">
        <v>50</v>
      </c>
      <c r="N7" s="58" t="s">
        <v>49</v>
      </c>
      <c r="O7" s="60" t="s">
        <v>51</v>
      </c>
      <c r="P7" s="58"/>
      <c r="Q7" s="57"/>
      <c r="R7" s="7"/>
      <c r="S7" s="7"/>
    </row>
    <row r="8" spans="2:19">
      <c r="B8" s="59" t="s">
        <v>8</v>
      </c>
      <c r="C8" s="7" t="s">
        <v>34</v>
      </c>
      <c r="D8" s="57" t="s">
        <v>69</v>
      </c>
      <c r="E8" s="58" t="s">
        <v>35</v>
      </c>
      <c r="F8" s="60" t="s">
        <v>36</v>
      </c>
      <c r="G8" s="58" t="s">
        <v>29</v>
      </c>
      <c r="H8" s="60" t="s">
        <v>37</v>
      </c>
      <c r="I8" s="7"/>
      <c r="J8" s="7"/>
      <c r="K8" s="59" t="s">
        <v>8</v>
      </c>
      <c r="L8" s="7" t="s">
        <v>52</v>
      </c>
      <c r="M8" s="60" t="s">
        <v>378</v>
      </c>
      <c r="N8" s="58" t="s">
        <v>54</v>
      </c>
      <c r="O8" s="60" t="s">
        <v>53</v>
      </c>
      <c r="P8" s="58" t="s">
        <v>29</v>
      </c>
      <c r="Q8" s="60" t="s">
        <v>55</v>
      </c>
      <c r="R8" s="7"/>
      <c r="S8" s="7"/>
    </row>
    <row r="9" spans="2:19">
      <c r="B9" s="59" t="s">
        <v>9</v>
      </c>
      <c r="C9" s="7" t="s">
        <v>23</v>
      </c>
      <c r="D9" s="60" t="s">
        <v>38</v>
      </c>
      <c r="E9" s="58" t="s">
        <v>25</v>
      </c>
      <c r="F9" s="60" t="s">
        <v>39</v>
      </c>
      <c r="G9" s="58" t="s">
        <v>27</v>
      </c>
      <c r="H9" s="57" t="s">
        <v>40</v>
      </c>
      <c r="I9" s="7" t="s">
        <v>29</v>
      </c>
      <c r="J9" s="7">
        <v>0.28999999999999998</v>
      </c>
      <c r="K9" s="59" t="s">
        <v>9</v>
      </c>
      <c r="L9" s="7" t="s">
        <v>34</v>
      </c>
      <c r="M9" s="60" t="s">
        <v>56</v>
      </c>
      <c r="N9" s="58" t="s">
        <v>58</v>
      </c>
      <c r="O9" s="60" t="s">
        <v>59</v>
      </c>
      <c r="P9" s="58"/>
      <c r="Q9" s="57"/>
      <c r="R9" s="7"/>
      <c r="S9" s="7"/>
    </row>
    <row r="10" spans="2:19">
      <c r="B10" s="61" t="s">
        <v>10</v>
      </c>
      <c r="C10" s="62" t="s">
        <v>41</v>
      </c>
      <c r="D10" s="63" t="s">
        <v>42</v>
      </c>
      <c r="E10" s="64" t="s">
        <v>44</v>
      </c>
      <c r="F10" s="63" t="s">
        <v>45</v>
      </c>
      <c r="G10" s="64"/>
      <c r="H10" s="63"/>
      <c r="I10" s="62"/>
      <c r="J10" s="62"/>
      <c r="K10" s="61" t="s">
        <v>10</v>
      </c>
      <c r="L10" s="62" t="s">
        <v>34</v>
      </c>
      <c r="M10" s="65" t="s">
        <v>60</v>
      </c>
      <c r="N10" s="64" t="s">
        <v>58</v>
      </c>
      <c r="O10" s="63" t="s">
        <v>61</v>
      </c>
      <c r="P10" s="64"/>
      <c r="Q10" s="63"/>
      <c r="R10" s="62"/>
      <c r="S10" s="62"/>
    </row>
    <row r="11" spans="2:19">
      <c r="B11" s="66" t="s">
        <v>13</v>
      </c>
      <c r="C11" s="67"/>
      <c r="D11" s="68"/>
      <c r="E11" s="69"/>
      <c r="F11" s="68"/>
      <c r="G11" s="69"/>
      <c r="H11" s="68"/>
      <c r="I11" s="67"/>
      <c r="J11" s="67"/>
      <c r="K11" s="66" t="s">
        <v>13</v>
      </c>
      <c r="L11" s="67"/>
      <c r="M11" s="68"/>
      <c r="N11" s="69"/>
      <c r="O11" s="68"/>
      <c r="P11" s="69"/>
      <c r="Q11" s="68"/>
      <c r="R11" s="67"/>
      <c r="S11" s="67"/>
    </row>
    <row r="12" spans="2:19">
      <c r="B12" s="59" t="s">
        <v>20</v>
      </c>
      <c r="C12" s="9" t="s">
        <v>47</v>
      </c>
      <c r="D12" s="70" t="s">
        <v>70</v>
      </c>
      <c r="E12" s="9" t="s">
        <v>49</v>
      </c>
      <c r="F12" s="70" t="s">
        <v>71</v>
      </c>
      <c r="G12" s="9"/>
      <c r="H12" s="70"/>
      <c r="I12" s="9"/>
      <c r="J12" s="9"/>
      <c r="K12" s="71" t="s">
        <v>76</v>
      </c>
      <c r="L12" s="9" t="s">
        <v>47</v>
      </c>
      <c r="M12" s="70">
        <v>-0.28999999999999998</v>
      </c>
      <c r="N12" s="9" t="s">
        <v>48</v>
      </c>
      <c r="O12" s="70" t="s">
        <v>62</v>
      </c>
      <c r="P12" s="9"/>
      <c r="Q12" s="70"/>
      <c r="R12" s="7"/>
      <c r="S12" s="7"/>
    </row>
    <row r="13" spans="2:19">
      <c r="B13" s="59" t="s">
        <v>8</v>
      </c>
      <c r="C13" s="9" t="s">
        <v>47</v>
      </c>
      <c r="D13" s="70" t="s">
        <v>72</v>
      </c>
      <c r="E13" s="9" t="s">
        <v>49</v>
      </c>
      <c r="F13" s="70" t="s">
        <v>73</v>
      </c>
      <c r="G13" s="9"/>
      <c r="H13" s="70"/>
      <c r="I13" s="9"/>
      <c r="J13" s="9"/>
      <c r="K13" s="71" t="s">
        <v>77</v>
      </c>
      <c r="L13" s="9" t="s">
        <v>47</v>
      </c>
      <c r="M13" s="70" t="s">
        <v>64</v>
      </c>
      <c r="N13" s="9" t="s">
        <v>48</v>
      </c>
      <c r="O13" s="70" t="s">
        <v>65</v>
      </c>
      <c r="P13" s="9"/>
      <c r="Q13" s="70"/>
      <c r="R13" s="7"/>
      <c r="S13" s="7"/>
    </row>
    <row r="14" spans="2:19">
      <c r="B14" s="59" t="s">
        <v>9</v>
      </c>
      <c r="C14" s="9" t="s">
        <v>183</v>
      </c>
      <c r="D14" s="70">
        <v>4.04</v>
      </c>
      <c r="E14" s="9" t="s">
        <v>214</v>
      </c>
      <c r="F14" s="70">
        <v>-0.34</v>
      </c>
      <c r="G14" s="9" t="s">
        <v>370</v>
      </c>
      <c r="H14" s="70" t="s">
        <v>74</v>
      </c>
      <c r="I14" s="9" t="s">
        <v>371</v>
      </c>
      <c r="J14" s="9">
        <v>-1.35</v>
      </c>
      <c r="K14" s="71" t="s">
        <v>78</v>
      </c>
      <c r="L14" s="9" t="s">
        <v>46</v>
      </c>
      <c r="M14" s="70">
        <v>-0.26</v>
      </c>
      <c r="N14" s="9" t="s">
        <v>48</v>
      </c>
      <c r="O14" s="70" t="s">
        <v>63</v>
      </c>
      <c r="P14" s="9"/>
      <c r="Q14" s="70"/>
      <c r="R14" s="7"/>
      <c r="S14" s="7"/>
    </row>
    <row r="15" spans="2:19">
      <c r="B15" s="61" t="s">
        <v>10</v>
      </c>
      <c r="C15" s="72" t="s">
        <v>41</v>
      </c>
      <c r="D15" s="73">
        <v>2.6</v>
      </c>
      <c r="E15" s="72" t="s">
        <v>43</v>
      </c>
      <c r="F15" s="73" t="s">
        <v>75</v>
      </c>
      <c r="G15" s="72"/>
      <c r="H15" s="73"/>
      <c r="I15" s="72"/>
      <c r="J15" s="72"/>
      <c r="K15" s="74" t="s">
        <v>79</v>
      </c>
      <c r="L15" s="72" t="s">
        <v>80</v>
      </c>
      <c r="M15" s="73">
        <v>0.51</v>
      </c>
      <c r="N15" s="72" t="s">
        <v>66</v>
      </c>
      <c r="O15" s="73" t="s">
        <v>68</v>
      </c>
      <c r="P15" s="72"/>
      <c r="Q15" s="73"/>
      <c r="R15" s="62"/>
      <c r="S15" s="62"/>
    </row>
    <row r="16" spans="2:19">
      <c r="B16" s="75" t="s">
        <v>14</v>
      </c>
      <c r="C16" s="67"/>
      <c r="D16" s="68"/>
      <c r="E16" s="69"/>
      <c r="F16" s="68"/>
      <c r="G16" s="69"/>
      <c r="H16" s="68"/>
      <c r="I16" s="67"/>
      <c r="J16" s="67"/>
      <c r="K16" s="75" t="s">
        <v>14</v>
      </c>
      <c r="L16" s="67"/>
      <c r="M16" s="68"/>
      <c r="N16" s="69"/>
      <c r="O16" s="68"/>
      <c r="P16" s="69"/>
      <c r="Q16" s="68"/>
      <c r="R16" s="67"/>
      <c r="S16" s="67"/>
    </row>
    <row r="17" spans="2:19">
      <c r="B17" s="59" t="s">
        <v>20</v>
      </c>
      <c r="C17" s="9" t="s">
        <v>231</v>
      </c>
      <c r="D17" s="70" t="s">
        <v>81</v>
      </c>
      <c r="E17" s="9" t="s">
        <v>372</v>
      </c>
      <c r="F17" s="70" t="s">
        <v>83</v>
      </c>
      <c r="G17" s="9" t="s">
        <v>49</v>
      </c>
      <c r="H17" s="70" t="s">
        <v>84</v>
      </c>
      <c r="I17" s="9"/>
      <c r="J17" s="9"/>
      <c r="K17" s="71" t="s">
        <v>76</v>
      </c>
      <c r="L17" s="9" t="s">
        <v>23</v>
      </c>
      <c r="M17" s="70" t="s">
        <v>85</v>
      </c>
      <c r="N17" s="9" t="s">
        <v>25</v>
      </c>
      <c r="O17" s="70" t="s">
        <v>86</v>
      </c>
      <c r="P17" s="9" t="s">
        <v>49</v>
      </c>
      <c r="Q17" s="70" t="s">
        <v>87</v>
      </c>
      <c r="R17" s="7"/>
      <c r="S17" s="7"/>
    </row>
    <row r="18" spans="2:19">
      <c r="B18" s="59" t="s">
        <v>8</v>
      </c>
      <c r="C18" s="9" t="s">
        <v>231</v>
      </c>
      <c r="D18" s="70" t="s">
        <v>88</v>
      </c>
      <c r="E18" s="9" t="s">
        <v>82</v>
      </c>
      <c r="F18" s="70" t="s">
        <v>89</v>
      </c>
      <c r="G18" s="9" t="s">
        <v>48</v>
      </c>
      <c r="H18" s="70" t="s">
        <v>90</v>
      </c>
      <c r="I18" s="9"/>
      <c r="J18" s="9"/>
      <c r="K18" s="71" t="s">
        <v>77</v>
      </c>
      <c r="L18" s="9" t="s">
        <v>22</v>
      </c>
      <c r="M18" s="70" t="s">
        <v>91</v>
      </c>
      <c r="N18" s="9" t="s">
        <v>24</v>
      </c>
      <c r="O18" s="70" t="s">
        <v>92</v>
      </c>
      <c r="P18" s="9" t="s">
        <v>48</v>
      </c>
      <c r="Q18" s="70" t="s">
        <v>93</v>
      </c>
      <c r="R18" s="7"/>
      <c r="S18" s="7"/>
    </row>
    <row r="19" spans="2:19">
      <c r="B19" s="59" t="s">
        <v>9</v>
      </c>
      <c r="C19" s="9" t="s">
        <v>223</v>
      </c>
      <c r="D19" s="70" t="s">
        <v>95</v>
      </c>
      <c r="E19" s="9" t="s">
        <v>373</v>
      </c>
      <c r="F19" s="70">
        <v>0.61</v>
      </c>
      <c r="G19" s="9" t="s">
        <v>96</v>
      </c>
      <c r="H19" s="70" t="s">
        <v>97</v>
      </c>
      <c r="I19" s="9"/>
      <c r="J19" s="9"/>
      <c r="K19" s="71" t="s">
        <v>78</v>
      </c>
      <c r="L19" s="9" t="s">
        <v>47</v>
      </c>
      <c r="M19" s="70" t="s">
        <v>98</v>
      </c>
      <c r="N19" s="9" t="s">
        <v>49</v>
      </c>
      <c r="O19" s="70" t="s">
        <v>99</v>
      </c>
      <c r="P19" s="9"/>
      <c r="Q19" s="70"/>
      <c r="R19" s="7"/>
      <c r="S19" s="7"/>
    </row>
    <row r="20" spans="2:19">
      <c r="B20" s="61" t="s">
        <v>10</v>
      </c>
      <c r="C20" s="72" t="s">
        <v>183</v>
      </c>
      <c r="D20" s="73">
        <v>36.94</v>
      </c>
      <c r="E20" s="72" t="s">
        <v>189</v>
      </c>
      <c r="F20" s="73" t="s">
        <v>100</v>
      </c>
      <c r="G20" s="72" t="s">
        <v>191</v>
      </c>
      <c r="H20" s="73">
        <v>-0.89</v>
      </c>
      <c r="I20" s="72"/>
      <c r="J20" s="72"/>
      <c r="K20" s="74" t="s">
        <v>79</v>
      </c>
      <c r="L20" s="72" t="s">
        <v>41</v>
      </c>
      <c r="M20" s="73" t="s">
        <v>101</v>
      </c>
      <c r="N20" s="72" t="s">
        <v>44</v>
      </c>
      <c r="O20" s="73" t="s">
        <v>102</v>
      </c>
      <c r="P20" s="72"/>
      <c r="Q20" s="73"/>
      <c r="R20" s="62"/>
      <c r="S20" s="62"/>
    </row>
    <row r="21" spans="2:19">
      <c r="B21" s="66" t="s">
        <v>15</v>
      </c>
      <c r="C21" s="67"/>
      <c r="D21" s="68"/>
      <c r="E21" s="69"/>
      <c r="F21" s="68"/>
      <c r="G21" s="69"/>
      <c r="H21" s="68"/>
      <c r="I21" s="67"/>
      <c r="J21" s="67"/>
      <c r="K21" s="66" t="s">
        <v>15</v>
      </c>
      <c r="L21" s="67"/>
      <c r="M21" s="68"/>
      <c r="N21" s="69"/>
      <c r="O21" s="68"/>
      <c r="P21" s="69"/>
      <c r="Q21" s="68"/>
      <c r="R21" s="67"/>
      <c r="S21" s="67"/>
    </row>
    <row r="22" spans="2:19">
      <c r="B22" s="59" t="s">
        <v>20</v>
      </c>
      <c r="C22" s="9" t="s">
        <v>178</v>
      </c>
      <c r="D22" s="70" t="s">
        <v>104</v>
      </c>
      <c r="E22" s="9"/>
      <c r="F22" s="70"/>
      <c r="G22" s="9"/>
      <c r="H22" s="70"/>
      <c r="I22" s="9"/>
      <c r="J22" s="9"/>
      <c r="K22" s="71" t="s">
        <v>76</v>
      </c>
      <c r="L22" s="9" t="s">
        <v>34</v>
      </c>
      <c r="M22" s="70">
        <v>0.05</v>
      </c>
      <c r="N22" s="9" t="s">
        <v>57</v>
      </c>
      <c r="O22" s="70" t="s">
        <v>105</v>
      </c>
      <c r="P22" s="9"/>
      <c r="Q22" s="70"/>
      <c r="R22" s="7"/>
      <c r="S22" s="7"/>
    </row>
    <row r="23" spans="2:19">
      <c r="B23" s="59" t="s">
        <v>8</v>
      </c>
      <c r="C23" s="9" t="s">
        <v>223</v>
      </c>
      <c r="D23" s="70" t="s">
        <v>106</v>
      </c>
      <c r="E23" s="9" t="s">
        <v>224</v>
      </c>
      <c r="F23" s="70" t="s">
        <v>108</v>
      </c>
      <c r="G23" s="9"/>
      <c r="H23" s="70"/>
      <c r="I23" s="9"/>
      <c r="J23" s="9"/>
      <c r="K23" s="71" t="s">
        <v>77</v>
      </c>
      <c r="L23" s="9" t="s">
        <v>47</v>
      </c>
      <c r="M23" s="70" t="s">
        <v>109</v>
      </c>
      <c r="N23" s="9" t="s">
        <v>48</v>
      </c>
      <c r="O23" s="70" t="s">
        <v>110</v>
      </c>
      <c r="P23" s="9"/>
      <c r="Q23" s="70"/>
      <c r="R23" s="7"/>
      <c r="S23" s="7"/>
    </row>
    <row r="24" spans="2:19">
      <c r="B24" s="59" t="s">
        <v>9</v>
      </c>
      <c r="C24" s="9" t="s">
        <v>41</v>
      </c>
      <c r="D24" s="70">
        <v>0.71</v>
      </c>
      <c r="E24" s="9" t="s">
        <v>44</v>
      </c>
      <c r="F24" s="70" t="s">
        <v>111</v>
      </c>
      <c r="G24" s="9"/>
      <c r="H24" s="70"/>
      <c r="I24" s="9"/>
      <c r="J24" s="9"/>
      <c r="K24" s="71" t="s">
        <v>78</v>
      </c>
      <c r="L24" s="9" t="s">
        <v>223</v>
      </c>
      <c r="M24" s="70">
        <v>0.92</v>
      </c>
      <c r="N24" s="9" t="s">
        <v>107</v>
      </c>
      <c r="O24" s="70" t="s">
        <v>112</v>
      </c>
      <c r="P24" s="9"/>
      <c r="Q24" s="70"/>
      <c r="R24" s="7"/>
      <c r="S24" s="7"/>
    </row>
    <row r="25" spans="2:19">
      <c r="B25" s="61" t="s">
        <v>10</v>
      </c>
      <c r="C25" s="72" t="s">
        <v>287</v>
      </c>
      <c r="D25" s="73" t="s">
        <v>114</v>
      </c>
      <c r="E25" s="72" t="s">
        <v>374</v>
      </c>
      <c r="F25" s="73" t="s">
        <v>116</v>
      </c>
      <c r="G25" s="72"/>
      <c r="H25" s="73"/>
      <c r="I25" s="72"/>
      <c r="J25" s="72"/>
      <c r="K25" s="74" t="s">
        <v>79</v>
      </c>
      <c r="L25" s="72" t="s">
        <v>103</v>
      </c>
      <c r="M25" s="73" t="s">
        <v>117</v>
      </c>
      <c r="N25" s="72"/>
      <c r="O25" s="73"/>
      <c r="P25" s="72"/>
      <c r="Q25" s="73"/>
      <c r="R25" s="62"/>
      <c r="S25" s="62"/>
    </row>
    <row r="26" spans="2:19">
      <c r="B26" s="66" t="s">
        <v>16</v>
      </c>
      <c r="C26" s="9"/>
      <c r="D26" s="70"/>
      <c r="E26" s="9"/>
      <c r="F26" s="70"/>
      <c r="G26" s="9"/>
      <c r="H26" s="70"/>
      <c r="I26" s="9"/>
      <c r="J26" s="9"/>
      <c r="K26" s="76" t="s">
        <v>118</v>
      </c>
      <c r="L26" s="9"/>
      <c r="M26" s="70"/>
      <c r="N26" s="9"/>
      <c r="O26" s="70"/>
      <c r="P26" s="9"/>
      <c r="Q26" s="70"/>
      <c r="R26" s="67"/>
      <c r="S26" s="67"/>
    </row>
    <row r="27" spans="2:19">
      <c r="B27" s="59" t="s">
        <v>20</v>
      </c>
      <c r="C27" s="9" t="s">
        <v>103</v>
      </c>
      <c r="D27" s="70" t="s">
        <v>119</v>
      </c>
      <c r="E27" s="9"/>
      <c r="F27" s="70"/>
      <c r="G27" s="9"/>
      <c r="H27" s="70"/>
      <c r="I27" s="9"/>
      <c r="J27" s="9"/>
      <c r="K27" s="71" t="s">
        <v>76</v>
      </c>
      <c r="L27" s="9" t="s">
        <v>103</v>
      </c>
      <c r="M27" s="70" t="s">
        <v>120</v>
      </c>
      <c r="N27" s="9"/>
      <c r="O27" s="70"/>
      <c r="P27" s="9"/>
      <c r="Q27" s="70"/>
      <c r="R27" s="7"/>
      <c r="S27" s="7"/>
    </row>
    <row r="28" spans="2:19">
      <c r="B28" s="59" t="s">
        <v>8</v>
      </c>
      <c r="C28" s="9" t="s">
        <v>103</v>
      </c>
      <c r="D28" s="70" t="s">
        <v>121</v>
      </c>
      <c r="E28" s="9"/>
      <c r="F28" s="70"/>
      <c r="G28" s="9"/>
      <c r="H28" s="70"/>
      <c r="I28" s="9"/>
      <c r="J28" s="9"/>
      <c r="K28" s="71" t="s">
        <v>77</v>
      </c>
      <c r="L28" s="9" t="s">
        <v>103</v>
      </c>
      <c r="M28" s="70">
        <v>-0.02</v>
      </c>
      <c r="N28" s="9"/>
      <c r="O28" s="70"/>
      <c r="P28" s="9"/>
      <c r="Q28" s="70"/>
      <c r="R28" s="7"/>
      <c r="S28" s="7"/>
    </row>
    <row r="29" spans="2:19">
      <c r="B29" s="59" t="s">
        <v>9</v>
      </c>
      <c r="C29" s="9" t="s">
        <v>103</v>
      </c>
      <c r="D29" s="70" t="s">
        <v>122</v>
      </c>
      <c r="E29" s="9"/>
      <c r="F29" s="70"/>
      <c r="G29" s="9"/>
      <c r="H29" s="70"/>
      <c r="I29" s="9"/>
      <c r="J29" s="9"/>
      <c r="K29" s="71" t="s">
        <v>78</v>
      </c>
      <c r="L29" s="9" t="s">
        <v>103</v>
      </c>
      <c r="M29" s="70" t="s">
        <v>123</v>
      </c>
      <c r="N29" s="9"/>
      <c r="O29" s="70"/>
      <c r="P29" s="9"/>
      <c r="Q29" s="70"/>
      <c r="R29" s="7"/>
      <c r="S29" s="7"/>
    </row>
    <row r="30" spans="2:19">
      <c r="B30" s="61" t="s">
        <v>10</v>
      </c>
      <c r="C30" s="72" t="s">
        <v>103</v>
      </c>
      <c r="D30" s="73" t="s">
        <v>124</v>
      </c>
      <c r="E30" s="72"/>
      <c r="F30" s="73"/>
      <c r="G30" s="72"/>
      <c r="H30" s="73"/>
      <c r="I30" s="72"/>
      <c r="J30" s="72"/>
      <c r="K30" s="74" t="s">
        <v>79</v>
      </c>
      <c r="L30" s="72" t="s">
        <v>183</v>
      </c>
      <c r="M30" s="73">
        <v>24.48</v>
      </c>
      <c r="N30" s="72" t="s">
        <v>187</v>
      </c>
      <c r="O30" s="73" t="s">
        <v>125</v>
      </c>
      <c r="P30" s="72"/>
      <c r="Q30" s="73"/>
      <c r="R30" s="62"/>
      <c r="S30" s="62"/>
    </row>
    <row r="31" spans="2:19">
      <c r="B31" s="66" t="s">
        <v>17</v>
      </c>
      <c r="C31" s="9"/>
      <c r="D31" s="70"/>
      <c r="E31" s="9"/>
      <c r="F31" s="70"/>
      <c r="G31" s="9"/>
      <c r="H31" s="70"/>
      <c r="I31" s="9"/>
      <c r="J31" s="9"/>
      <c r="K31" s="76" t="s">
        <v>126</v>
      </c>
      <c r="L31" s="9"/>
      <c r="M31" s="70"/>
      <c r="N31" s="9"/>
      <c r="O31" s="70"/>
      <c r="P31" s="9"/>
      <c r="Q31" s="70"/>
      <c r="R31" s="67"/>
      <c r="S31" s="67"/>
    </row>
    <row r="32" spans="2:19">
      <c r="B32" s="59" t="s">
        <v>20</v>
      </c>
      <c r="C32" s="9" t="s">
        <v>178</v>
      </c>
      <c r="D32" s="70" t="s">
        <v>127</v>
      </c>
      <c r="E32" s="9"/>
      <c r="F32" s="70"/>
      <c r="G32" s="9"/>
      <c r="H32" s="70"/>
      <c r="I32" s="9"/>
      <c r="J32" s="9"/>
      <c r="K32" s="71" t="s">
        <v>76</v>
      </c>
      <c r="L32" s="9" t="s">
        <v>103</v>
      </c>
      <c r="M32" s="70" t="s">
        <v>128</v>
      </c>
      <c r="N32" s="9"/>
      <c r="O32" s="70"/>
      <c r="P32" s="9"/>
      <c r="Q32" s="70"/>
      <c r="R32" s="7"/>
      <c r="S32" s="7"/>
    </row>
    <row r="33" spans="2:19">
      <c r="B33" s="59" t="s">
        <v>8</v>
      </c>
      <c r="C33" s="9" t="s">
        <v>103</v>
      </c>
      <c r="D33" s="70" t="s">
        <v>129</v>
      </c>
      <c r="E33" s="9"/>
      <c r="F33" s="70"/>
      <c r="G33" s="9"/>
      <c r="H33" s="70"/>
      <c r="I33" s="9"/>
      <c r="J33" s="9"/>
      <c r="K33" s="71" t="s">
        <v>77</v>
      </c>
      <c r="L33" s="9" t="s">
        <v>103</v>
      </c>
      <c r="M33" s="70" t="s">
        <v>130</v>
      </c>
      <c r="N33" s="9"/>
      <c r="O33" s="70"/>
      <c r="P33" s="9"/>
      <c r="Q33" s="70"/>
      <c r="R33" s="7"/>
      <c r="S33" s="7"/>
    </row>
    <row r="34" spans="2:19">
      <c r="B34" s="59" t="s">
        <v>9</v>
      </c>
      <c r="C34" s="9" t="s">
        <v>103</v>
      </c>
      <c r="D34" s="70" t="s">
        <v>131</v>
      </c>
      <c r="E34" s="9"/>
      <c r="F34" s="70"/>
      <c r="G34" s="9"/>
      <c r="H34" s="70"/>
      <c r="I34" s="9"/>
      <c r="J34" s="9"/>
      <c r="K34" s="71" t="s">
        <v>78</v>
      </c>
      <c r="L34" s="9" t="s">
        <v>103</v>
      </c>
      <c r="M34" s="70" t="s">
        <v>30</v>
      </c>
      <c r="N34" s="9"/>
      <c r="O34" s="70"/>
      <c r="P34" s="9"/>
      <c r="Q34" s="70"/>
      <c r="R34" s="7"/>
      <c r="S34" s="7"/>
    </row>
    <row r="35" spans="2:19">
      <c r="B35" s="61" t="s">
        <v>10</v>
      </c>
      <c r="C35" s="72" t="s">
        <v>103</v>
      </c>
      <c r="D35" s="73" t="s">
        <v>132</v>
      </c>
      <c r="E35" s="72"/>
      <c r="F35" s="73"/>
      <c r="G35" s="72"/>
      <c r="H35" s="73"/>
      <c r="I35" s="72"/>
      <c r="J35" s="72"/>
      <c r="K35" s="74" t="s">
        <v>79</v>
      </c>
      <c r="L35" s="72" t="s">
        <v>231</v>
      </c>
      <c r="M35" s="73" t="s">
        <v>133</v>
      </c>
      <c r="N35" s="72" t="s">
        <v>375</v>
      </c>
      <c r="O35" s="73" t="s">
        <v>134</v>
      </c>
      <c r="P35" s="72"/>
      <c r="Q35" s="73"/>
      <c r="R35" s="62"/>
      <c r="S35" s="62"/>
    </row>
    <row r="36" spans="2:19">
      <c r="B36" s="66" t="s">
        <v>18</v>
      </c>
      <c r="C36" s="9"/>
      <c r="D36" s="70"/>
      <c r="E36" s="9"/>
      <c r="F36" s="70"/>
      <c r="G36" s="9"/>
      <c r="H36" s="70"/>
      <c r="I36" s="9"/>
      <c r="J36" s="9"/>
      <c r="K36" s="76" t="s">
        <v>135</v>
      </c>
      <c r="L36" s="9"/>
      <c r="M36" s="70"/>
      <c r="N36" s="9"/>
      <c r="O36" s="70"/>
      <c r="P36" s="9"/>
      <c r="Q36" s="70"/>
      <c r="R36" s="67"/>
      <c r="S36" s="67"/>
    </row>
    <row r="37" spans="2:19">
      <c r="B37" s="59" t="s">
        <v>20</v>
      </c>
      <c r="C37" s="9" t="s">
        <v>103</v>
      </c>
      <c r="D37" s="70" t="s">
        <v>104</v>
      </c>
      <c r="E37" s="9"/>
      <c r="F37" s="70"/>
      <c r="G37" s="9"/>
      <c r="H37" s="70"/>
      <c r="I37" s="9"/>
      <c r="J37" s="9"/>
      <c r="K37" s="71" t="s">
        <v>76</v>
      </c>
      <c r="L37" s="9" t="s">
        <v>52</v>
      </c>
      <c r="M37" s="70" t="s">
        <v>136</v>
      </c>
      <c r="N37" s="9" t="s">
        <v>54</v>
      </c>
      <c r="O37" s="70">
        <v>-1.1599999999999999</v>
      </c>
      <c r="P37" s="9" t="s">
        <v>29</v>
      </c>
      <c r="Q37" s="70" t="s">
        <v>137</v>
      </c>
      <c r="R37" s="7"/>
      <c r="S37" s="7"/>
    </row>
    <row r="38" spans="2:19">
      <c r="B38" s="59" t="s">
        <v>8</v>
      </c>
      <c r="C38" s="9" t="s">
        <v>103</v>
      </c>
      <c r="D38" s="70" t="s">
        <v>138</v>
      </c>
      <c r="E38" s="9"/>
      <c r="F38" s="70"/>
      <c r="G38" s="9"/>
      <c r="H38" s="70"/>
      <c r="I38" s="9"/>
      <c r="J38" s="9"/>
      <c r="K38" s="71" t="s">
        <v>77</v>
      </c>
      <c r="L38" s="9" t="s">
        <v>103</v>
      </c>
      <c r="M38" s="70" t="s">
        <v>139</v>
      </c>
      <c r="N38" s="9"/>
      <c r="O38" s="70"/>
      <c r="P38" s="9"/>
      <c r="Q38" s="70"/>
      <c r="R38" s="7"/>
      <c r="S38" s="7"/>
    </row>
    <row r="39" spans="2:19">
      <c r="B39" s="59" t="s">
        <v>9</v>
      </c>
      <c r="C39" s="9" t="s">
        <v>22</v>
      </c>
      <c r="D39" s="70" t="s">
        <v>140</v>
      </c>
      <c r="E39" s="9" t="s">
        <v>141</v>
      </c>
      <c r="F39" s="70" t="s">
        <v>142</v>
      </c>
      <c r="G39" s="9"/>
      <c r="H39" s="70"/>
      <c r="I39" s="9"/>
      <c r="J39" s="9"/>
      <c r="K39" s="71" t="s">
        <v>78</v>
      </c>
      <c r="L39" s="9" t="s">
        <v>34</v>
      </c>
      <c r="M39" s="70" t="s">
        <v>143</v>
      </c>
      <c r="N39" s="9" t="s">
        <v>376</v>
      </c>
      <c r="O39" s="70" t="s">
        <v>144</v>
      </c>
      <c r="P39" s="9" t="s">
        <v>28</v>
      </c>
      <c r="Q39" s="70">
        <v>2.81</v>
      </c>
      <c r="R39" s="7"/>
      <c r="S39" s="7"/>
    </row>
    <row r="40" spans="2:19">
      <c r="B40" s="61" t="s">
        <v>10</v>
      </c>
      <c r="C40" s="72" t="s">
        <v>113</v>
      </c>
      <c r="D40" s="73" t="s">
        <v>145</v>
      </c>
      <c r="E40" s="72" t="s">
        <v>115</v>
      </c>
      <c r="F40" s="73" t="s">
        <v>146</v>
      </c>
      <c r="G40" s="72"/>
      <c r="H40" s="73"/>
      <c r="I40" s="72"/>
      <c r="J40" s="72"/>
      <c r="K40" s="74" t="s">
        <v>79</v>
      </c>
      <c r="L40" s="72" t="s">
        <v>46</v>
      </c>
      <c r="M40" s="73" t="s">
        <v>147</v>
      </c>
      <c r="N40" s="72" t="s">
        <v>49</v>
      </c>
      <c r="O40" s="73" t="s">
        <v>148</v>
      </c>
      <c r="P40" s="72"/>
      <c r="Q40" s="73"/>
      <c r="R40" s="62"/>
      <c r="S40" s="62"/>
    </row>
    <row r="41" spans="2:19">
      <c r="B41" s="66" t="s">
        <v>19</v>
      </c>
      <c r="C41" s="9"/>
      <c r="D41" s="70"/>
      <c r="E41" s="9"/>
      <c r="F41" s="70"/>
      <c r="G41" s="9"/>
      <c r="H41" s="70"/>
      <c r="I41" s="9"/>
      <c r="J41" s="9"/>
      <c r="K41" s="10" t="s">
        <v>149</v>
      </c>
      <c r="L41" s="9"/>
      <c r="M41" s="70"/>
      <c r="N41" s="9"/>
      <c r="O41" s="70"/>
      <c r="P41" s="9"/>
      <c r="Q41" s="70"/>
      <c r="R41" s="67"/>
      <c r="S41" s="67"/>
    </row>
    <row r="42" spans="2:19">
      <c r="B42" s="59" t="s">
        <v>20</v>
      </c>
      <c r="C42" s="9" t="s">
        <v>23</v>
      </c>
      <c r="D42" s="70" t="s">
        <v>150</v>
      </c>
      <c r="E42" s="9" t="s">
        <v>24</v>
      </c>
      <c r="F42" s="70">
        <v>6.1</v>
      </c>
      <c r="G42" s="9" t="s">
        <v>26</v>
      </c>
      <c r="H42" s="70">
        <v>-1.21</v>
      </c>
      <c r="I42" s="9" t="s">
        <v>28</v>
      </c>
      <c r="J42" s="9" t="s">
        <v>151</v>
      </c>
      <c r="K42" s="71" t="s">
        <v>76</v>
      </c>
      <c r="L42" s="9" t="s">
        <v>178</v>
      </c>
      <c r="M42" s="70" t="s">
        <v>152</v>
      </c>
      <c r="N42" s="9"/>
      <c r="O42" s="70"/>
      <c r="P42" s="9"/>
      <c r="Q42" s="70"/>
      <c r="R42" s="7"/>
      <c r="S42" s="7"/>
    </row>
    <row r="43" spans="2:19">
      <c r="B43" s="59" t="s">
        <v>8</v>
      </c>
      <c r="C43" s="9" t="s">
        <v>223</v>
      </c>
      <c r="D43" s="70" t="s">
        <v>153</v>
      </c>
      <c r="E43" s="9" t="s">
        <v>377</v>
      </c>
      <c r="F43" s="70">
        <v>0.24</v>
      </c>
      <c r="G43" s="9" t="s">
        <v>29</v>
      </c>
      <c r="H43" s="70" t="s">
        <v>154</v>
      </c>
      <c r="I43" s="9"/>
      <c r="J43" s="9"/>
      <c r="K43" s="71" t="s">
        <v>77</v>
      </c>
      <c r="L43" s="9" t="s">
        <v>47</v>
      </c>
      <c r="M43" s="70" t="s">
        <v>155</v>
      </c>
      <c r="N43" s="9" t="s">
        <v>48</v>
      </c>
      <c r="O43" s="70" t="s">
        <v>156</v>
      </c>
      <c r="P43" s="9"/>
      <c r="Q43" s="70"/>
      <c r="R43" s="7"/>
      <c r="S43" s="7"/>
    </row>
    <row r="44" spans="2:19">
      <c r="B44" s="59" t="s">
        <v>9</v>
      </c>
      <c r="C44" s="9" t="s">
        <v>94</v>
      </c>
      <c r="D44" s="70" t="s">
        <v>157</v>
      </c>
      <c r="E44" s="9" t="s">
        <v>377</v>
      </c>
      <c r="F44" s="70">
        <v>-0.59</v>
      </c>
      <c r="G44" s="9" t="s">
        <v>28</v>
      </c>
      <c r="H44" s="70" t="s">
        <v>158</v>
      </c>
      <c r="I44" s="9"/>
      <c r="J44" s="9"/>
      <c r="K44" s="71" t="s">
        <v>78</v>
      </c>
      <c r="L44" s="9" t="s">
        <v>178</v>
      </c>
      <c r="M44" s="70" t="s">
        <v>159</v>
      </c>
      <c r="N44" s="9"/>
      <c r="O44" s="70"/>
      <c r="P44" s="9"/>
      <c r="Q44" s="70"/>
      <c r="R44" s="7"/>
      <c r="S44" s="7"/>
    </row>
    <row r="45" spans="2:19">
      <c r="B45" s="61" t="s">
        <v>10</v>
      </c>
      <c r="C45" s="72" t="s">
        <v>34</v>
      </c>
      <c r="D45" s="73" t="s">
        <v>160</v>
      </c>
      <c r="E45" s="72" t="s">
        <v>35</v>
      </c>
      <c r="F45" s="73">
        <v>-2.99</v>
      </c>
      <c r="G45" s="72" t="s">
        <v>29</v>
      </c>
      <c r="H45" s="73" t="s">
        <v>161</v>
      </c>
      <c r="I45" s="72"/>
      <c r="J45" s="72"/>
      <c r="K45" s="74" t="s">
        <v>79</v>
      </c>
      <c r="L45" s="72" t="s">
        <v>178</v>
      </c>
      <c r="M45" s="73" t="s">
        <v>162</v>
      </c>
      <c r="N45" s="72"/>
      <c r="O45" s="73"/>
      <c r="P45" s="72"/>
      <c r="Q45" s="73"/>
      <c r="R45" s="62"/>
      <c r="S45" s="62"/>
    </row>
    <row r="46" spans="2:19"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</row>
  </sheetData>
  <mergeCells count="8">
    <mergeCell ref="P3:Q3"/>
    <mergeCell ref="R3:S3"/>
    <mergeCell ref="C3:D3"/>
    <mergeCell ref="E3:F3"/>
    <mergeCell ref="G3:H3"/>
    <mergeCell ref="I3:J3"/>
    <mergeCell ref="L3:M3"/>
    <mergeCell ref="N3:O3"/>
  </mergeCells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5694A2-26ED-8641-B6AF-045926049881}">
  <dimension ref="B1:S46"/>
  <sheetViews>
    <sheetView tabSelected="1" zoomScale="55" zoomScaleNormal="55" workbookViewId="0">
      <selection activeCell="Q33" sqref="Q33"/>
    </sheetView>
  </sheetViews>
  <sheetFormatPr defaultColWidth="10.6640625" defaultRowHeight="17.25"/>
  <cols>
    <col min="2" max="2" width="21.6640625" customWidth="1"/>
    <col min="11" max="11" width="21.44140625" customWidth="1"/>
  </cols>
  <sheetData>
    <row r="1" spans="2:19" ht="18">
      <c r="B1" s="2" t="s">
        <v>21</v>
      </c>
      <c r="C1" s="2"/>
      <c r="D1" s="2"/>
      <c r="E1" s="2"/>
      <c r="F1" s="2"/>
      <c r="G1" s="2"/>
      <c r="H1" s="2"/>
      <c r="I1" s="2"/>
      <c r="J1" s="2"/>
    </row>
    <row r="2" spans="2:19">
      <c r="B2" s="1"/>
      <c r="C2" s="1"/>
      <c r="D2" s="1"/>
      <c r="E2" s="1"/>
      <c r="F2" s="1"/>
      <c r="G2" s="1"/>
      <c r="H2" s="1"/>
      <c r="I2" s="1"/>
      <c r="J2" s="1"/>
    </row>
    <row r="3" spans="2:19">
      <c r="B3" s="7"/>
      <c r="C3" s="88" t="s">
        <v>0</v>
      </c>
      <c r="D3" s="88"/>
      <c r="E3" s="88" t="s">
        <v>1</v>
      </c>
      <c r="F3" s="87"/>
      <c r="G3" s="86" t="s">
        <v>2</v>
      </c>
      <c r="H3" s="87"/>
      <c r="I3" s="88" t="s">
        <v>3</v>
      </c>
      <c r="J3" s="88"/>
      <c r="K3" s="7"/>
      <c r="L3" s="88" t="s">
        <v>0</v>
      </c>
      <c r="M3" s="87"/>
      <c r="N3" s="86" t="s">
        <v>1</v>
      </c>
      <c r="O3" s="87"/>
      <c r="P3" s="86" t="s">
        <v>2</v>
      </c>
      <c r="Q3" s="87"/>
      <c r="R3" s="88" t="s">
        <v>3</v>
      </c>
      <c r="S3" s="88"/>
    </row>
    <row r="4" spans="2:19">
      <c r="B4" s="7"/>
      <c r="C4" s="53" t="s">
        <v>4</v>
      </c>
      <c r="D4" s="54" t="s">
        <v>5</v>
      </c>
      <c r="E4" s="53" t="s">
        <v>4</v>
      </c>
      <c r="F4" s="54" t="s">
        <v>5</v>
      </c>
      <c r="G4" s="55" t="s">
        <v>4</v>
      </c>
      <c r="H4" s="54" t="s">
        <v>5</v>
      </c>
      <c r="I4" s="53" t="s">
        <v>4</v>
      </c>
      <c r="J4" s="53" t="s">
        <v>5</v>
      </c>
      <c r="K4" s="7"/>
      <c r="L4" s="53" t="s">
        <v>4</v>
      </c>
      <c r="M4" s="54" t="s">
        <v>5</v>
      </c>
      <c r="N4" s="55" t="s">
        <v>4</v>
      </c>
      <c r="O4" s="54" t="s">
        <v>5</v>
      </c>
      <c r="P4" s="55" t="s">
        <v>4</v>
      </c>
      <c r="Q4" s="54" t="s">
        <v>5</v>
      </c>
      <c r="R4" s="53" t="s">
        <v>4</v>
      </c>
      <c r="S4" s="53" t="s">
        <v>5</v>
      </c>
    </row>
    <row r="5" spans="2:19">
      <c r="B5" s="81" t="s">
        <v>6</v>
      </c>
      <c r="C5" s="82"/>
      <c r="D5" s="83"/>
      <c r="E5" s="84"/>
      <c r="F5" s="83"/>
      <c r="G5" s="84"/>
      <c r="H5" s="83"/>
      <c r="I5" s="82"/>
      <c r="J5" s="82"/>
      <c r="K5" s="81" t="s">
        <v>7</v>
      </c>
      <c r="L5" s="82"/>
      <c r="M5" s="83"/>
      <c r="N5" s="84"/>
      <c r="O5" s="83"/>
      <c r="P5" s="84"/>
      <c r="Q5" s="83"/>
      <c r="R5" s="82"/>
      <c r="S5" s="82"/>
    </row>
    <row r="6" spans="2:19">
      <c r="B6" s="56" t="s">
        <v>12</v>
      </c>
      <c r="C6" s="7"/>
      <c r="D6" s="57"/>
      <c r="E6" s="58"/>
      <c r="F6" s="57"/>
      <c r="G6" s="58"/>
      <c r="H6" s="57"/>
      <c r="I6" s="7"/>
      <c r="J6" s="7"/>
      <c r="K6" s="56" t="s">
        <v>12</v>
      </c>
      <c r="L6" s="7"/>
      <c r="M6" s="57"/>
      <c r="N6" s="58"/>
      <c r="O6" s="57"/>
      <c r="P6" s="58"/>
      <c r="Q6" s="57"/>
      <c r="R6" s="7"/>
      <c r="S6" s="7"/>
    </row>
    <row r="7" spans="2:19">
      <c r="B7" s="59" t="s">
        <v>20</v>
      </c>
      <c r="C7" s="7" t="s">
        <v>183</v>
      </c>
      <c r="D7" s="60">
        <v>1.7</v>
      </c>
      <c r="E7" s="58" t="s">
        <v>187</v>
      </c>
      <c r="F7" s="60" t="s">
        <v>188</v>
      </c>
      <c r="G7" s="58"/>
      <c r="H7" s="57"/>
      <c r="I7" s="7"/>
      <c r="J7" s="7"/>
      <c r="K7" s="59" t="s">
        <v>20</v>
      </c>
      <c r="L7" s="7" t="s">
        <v>103</v>
      </c>
      <c r="M7" s="57" t="s">
        <v>179</v>
      </c>
      <c r="N7" s="58"/>
      <c r="O7" s="57"/>
      <c r="P7" s="58"/>
      <c r="Q7" s="57"/>
      <c r="R7" s="7"/>
      <c r="S7" s="7"/>
    </row>
    <row r="8" spans="2:19">
      <c r="B8" s="59" t="s">
        <v>8</v>
      </c>
      <c r="C8" s="7" t="s">
        <v>183</v>
      </c>
      <c r="D8" s="57">
        <v>0.14000000000000001</v>
      </c>
      <c r="E8" s="58" t="s">
        <v>189</v>
      </c>
      <c r="F8" s="60" t="s">
        <v>190</v>
      </c>
      <c r="G8" s="77" t="s">
        <v>191</v>
      </c>
      <c r="H8" s="60" t="s">
        <v>192</v>
      </c>
      <c r="I8" s="7"/>
      <c r="J8" s="7"/>
      <c r="K8" s="59" t="s">
        <v>8</v>
      </c>
      <c r="L8" s="7" t="s">
        <v>180</v>
      </c>
      <c r="M8" s="60" t="s">
        <v>181</v>
      </c>
      <c r="N8" s="58" t="s">
        <v>29</v>
      </c>
      <c r="O8" s="60" t="s">
        <v>182</v>
      </c>
      <c r="P8" s="58"/>
      <c r="Q8" s="57"/>
      <c r="R8" s="7"/>
      <c r="S8" s="7"/>
    </row>
    <row r="9" spans="2:19">
      <c r="B9" s="59" t="s">
        <v>9</v>
      </c>
      <c r="C9" s="7" t="s">
        <v>183</v>
      </c>
      <c r="D9" s="60">
        <v>4.49</v>
      </c>
      <c r="E9" s="78" t="s">
        <v>194</v>
      </c>
      <c r="F9" s="57" t="s">
        <v>193</v>
      </c>
      <c r="G9" s="58" t="s">
        <v>44</v>
      </c>
      <c r="H9" s="60" t="s">
        <v>195</v>
      </c>
      <c r="I9" s="7"/>
      <c r="J9" s="7"/>
      <c r="K9" s="59" t="s">
        <v>9</v>
      </c>
      <c r="L9" s="7" t="s">
        <v>183</v>
      </c>
      <c r="M9" s="60">
        <v>5.33</v>
      </c>
      <c r="N9" s="58" t="s">
        <v>184</v>
      </c>
      <c r="O9" s="60" t="s">
        <v>185</v>
      </c>
      <c r="P9" s="78" t="s">
        <v>204</v>
      </c>
      <c r="Q9" s="57" t="s">
        <v>379</v>
      </c>
      <c r="R9" s="7"/>
      <c r="S9" s="7"/>
    </row>
    <row r="10" spans="2:19">
      <c r="B10" s="61" t="s">
        <v>10</v>
      </c>
      <c r="C10" s="62" t="s">
        <v>183</v>
      </c>
      <c r="D10" s="65">
        <v>10</v>
      </c>
      <c r="E10" s="64" t="s">
        <v>189</v>
      </c>
      <c r="F10" s="63" t="s">
        <v>197</v>
      </c>
      <c r="G10" s="64" t="s">
        <v>191</v>
      </c>
      <c r="H10" s="65" t="s">
        <v>196</v>
      </c>
      <c r="I10" s="62"/>
      <c r="J10" s="62"/>
      <c r="K10" s="61" t="s">
        <v>10</v>
      </c>
      <c r="L10" s="62" t="s">
        <v>34</v>
      </c>
      <c r="M10" s="65" t="s">
        <v>186</v>
      </c>
      <c r="N10" s="64" t="s">
        <v>58</v>
      </c>
      <c r="O10" s="63">
        <v>0.32</v>
      </c>
      <c r="P10" s="64"/>
      <c r="Q10" s="63"/>
      <c r="R10" s="62"/>
      <c r="S10" s="62"/>
    </row>
    <row r="11" spans="2:19">
      <c r="B11" s="66" t="s">
        <v>13</v>
      </c>
      <c r="C11" s="67"/>
      <c r="D11" s="68"/>
      <c r="E11" s="69"/>
      <c r="F11" s="68"/>
      <c r="G11" s="69"/>
      <c r="H11" s="68"/>
      <c r="I11" s="67"/>
      <c r="J11" s="67"/>
      <c r="K11" s="66" t="s">
        <v>13</v>
      </c>
      <c r="L11" s="67"/>
      <c r="M11" s="68"/>
      <c r="N11" s="69"/>
      <c r="O11" s="68"/>
      <c r="P11" s="69"/>
      <c r="Q11" s="68"/>
      <c r="R11" s="67"/>
      <c r="S11" s="67"/>
    </row>
    <row r="12" spans="2:19">
      <c r="B12" s="59" t="s">
        <v>20</v>
      </c>
      <c r="C12" s="7" t="s">
        <v>183</v>
      </c>
      <c r="D12" s="57">
        <v>0.27</v>
      </c>
      <c r="E12" s="58" t="s">
        <v>214</v>
      </c>
      <c r="F12" s="60" t="s">
        <v>215</v>
      </c>
      <c r="G12" s="58" t="s">
        <v>49</v>
      </c>
      <c r="H12" s="60" t="s">
        <v>216</v>
      </c>
      <c r="I12" s="7"/>
      <c r="J12" s="7"/>
      <c r="K12" s="59" t="s">
        <v>20</v>
      </c>
      <c r="L12" s="7" t="s">
        <v>198</v>
      </c>
      <c r="M12" s="60" t="s">
        <v>199</v>
      </c>
      <c r="N12" s="58" t="s">
        <v>200</v>
      </c>
      <c r="O12" s="60" t="s">
        <v>201</v>
      </c>
      <c r="P12" s="58" t="s">
        <v>202</v>
      </c>
      <c r="Q12" s="60" t="s">
        <v>203</v>
      </c>
      <c r="R12" s="7" t="s">
        <v>204</v>
      </c>
      <c r="S12" s="79" t="s">
        <v>205</v>
      </c>
    </row>
    <row r="13" spans="2:19">
      <c r="B13" s="59" t="s">
        <v>8</v>
      </c>
      <c r="C13" s="7" t="s">
        <v>183</v>
      </c>
      <c r="D13" s="60" t="s">
        <v>217</v>
      </c>
      <c r="E13" s="58" t="s">
        <v>214</v>
      </c>
      <c r="F13" s="60" t="s">
        <v>218</v>
      </c>
      <c r="G13" s="58" t="s">
        <v>27</v>
      </c>
      <c r="H13" s="60" t="s">
        <v>219</v>
      </c>
      <c r="I13" s="7" t="s">
        <v>29</v>
      </c>
      <c r="J13" s="79" t="s">
        <v>220</v>
      </c>
      <c r="K13" s="59" t="s">
        <v>8</v>
      </c>
      <c r="L13" s="79" t="s">
        <v>178</v>
      </c>
      <c r="M13" s="60" t="s">
        <v>206</v>
      </c>
      <c r="N13" s="58"/>
      <c r="O13" s="60"/>
      <c r="P13" s="58"/>
      <c r="Q13" s="57"/>
      <c r="R13" s="7"/>
      <c r="S13" s="7"/>
    </row>
    <row r="14" spans="2:19">
      <c r="B14" s="59" t="s">
        <v>9</v>
      </c>
      <c r="C14" s="7" t="s">
        <v>198</v>
      </c>
      <c r="D14" s="60">
        <v>1.57</v>
      </c>
      <c r="E14" s="58" t="s">
        <v>208</v>
      </c>
      <c r="F14" s="60" t="s">
        <v>221</v>
      </c>
      <c r="G14" s="58" t="s">
        <v>67</v>
      </c>
      <c r="H14" s="60" t="s">
        <v>222</v>
      </c>
      <c r="I14" s="7"/>
      <c r="J14" s="79"/>
      <c r="K14" s="59" t="s">
        <v>9</v>
      </c>
      <c r="L14" s="7" t="s">
        <v>198</v>
      </c>
      <c r="M14" s="60" t="s">
        <v>207</v>
      </c>
      <c r="N14" s="58" t="s">
        <v>208</v>
      </c>
      <c r="O14" s="60" t="s">
        <v>209</v>
      </c>
      <c r="P14" s="58" t="s">
        <v>67</v>
      </c>
      <c r="Q14" s="60" t="s">
        <v>210</v>
      </c>
      <c r="R14" s="7"/>
      <c r="S14" s="7"/>
    </row>
    <row r="15" spans="2:19">
      <c r="B15" s="61" t="s">
        <v>10</v>
      </c>
      <c r="C15" s="62" t="s">
        <v>223</v>
      </c>
      <c r="D15" s="63">
        <v>1.04</v>
      </c>
      <c r="E15" s="64" t="s">
        <v>224</v>
      </c>
      <c r="F15" s="65" t="s">
        <v>225</v>
      </c>
      <c r="G15" s="64"/>
      <c r="H15" s="63"/>
      <c r="I15" s="62"/>
      <c r="J15" s="62"/>
      <c r="K15" s="61" t="s">
        <v>10</v>
      </c>
      <c r="L15" s="62" t="s">
        <v>211</v>
      </c>
      <c r="M15" s="65" t="s">
        <v>212</v>
      </c>
      <c r="N15" s="64" t="s">
        <v>204</v>
      </c>
      <c r="O15" s="65" t="s">
        <v>213</v>
      </c>
      <c r="P15" s="64"/>
      <c r="Q15" s="63"/>
      <c r="R15" s="62"/>
      <c r="S15" s="62"/>
    </row>
    <row r="16" spans="2:19">
      <c r="B16" s="75" t="s">
        <v>14</v>
      </c>
      <c r="C16" s="67"/>
      <c r="D16" s="68"/>
      <c r="E16" s="69"/>
      <c r="F16" s="68"/>
      <c r="G16" s="69"/>
      <c r="H16" s="68"/>
      <c r="I16" s="67"/>
      <c r="J16" s="67"/>
      <c r="K16" s="75" t="s">
        <v>14</v>
      </c>
      <c r="L16" s="67"/>
      <c r="M16" s="68"/>
      <c r="N16" s="69"/>
      <c r="O16" s="68"/>
      <c r="P16" s="69"/>
      <c r="Q16" s="68"/>
      <c r="R16" s="67"/>
      <c r="S16" s="67"/>
    </row>
    <row r="17" spans="2:19">
      <c r="B17" s="59" t="s">
        <v>20</v>
      </c>
      <c r="C17" s="7" t="s">
        <v>183</v>
      </c>
      <c r="D17" s="57" t="s">
        <v>239</v>
      </c>
      <c r="E17" s="58" t="s">
        <v>189</v>
      </c>
      <c r="F17" s="57" t="s">
        <v>240</v>
      </c>
      <c r="G17" s="58" t="s">
        <v>191</v>
      </c>
      <c r="H17" s="60" t="s">
        <v>241</v>
      </c>
      <c r="I17" s="7"/>
      <c r="J17" s="7"/>
      <c r="K17" s="59" t="s">
        <v>20</v>
      </c>
      <c r="L17" s="7" t="s">
        <v>23</v>
      </c>
      <c r="M17" s="57" t="s">
        <v>226</v>
      </c>
      <c r="N17" s="58" t="s">
        <v>227</v>
      </c>
      <c r="O17" s="60" t="s">
        <v>228</v>
      </c>
      <c r="P17" s="58" t="s">
        <v>229</v>
      </c>
      <c r="Q17" s="57">
        <v>2.11</v>
      </c>
      <c r="R17" s="7" t="s">
        <v>191</v>
      </c>
      <c r="S17" s="79" t="s">
        <v>230</v>
      </c>
    </row>
    <row r="18" spans="2:19">
      <c r="B18" s="59" t="s">
        <v>8</v>
      </c>
      <c r="C18" s="7" t="s">
        <v>198</v>
      </c>
      <c r="D18" s="57">
        <v>7.02</v>
      </c>
      <c r="E18" s="58" t="s">
        <v>242</v>
      </c>
      <c r="F18" s="60" t="s">
        <v>243</v>
      </c>
      <c r="G18" s="58" t="s">
        <v>191</v>
      </c>
      <c r="H18" s="60" t="s">
        <v>244</v>
      </c>
      <c r="I18" s="7"/>
      <c r="J18" s="7"/>
      <c r="K18" s="59" t="s">
        <v>8</v>
      </c>
      <c r="L18" s="7" t="s">
        <v>231</v>
      </c>
      <c r="M18" s="57">
        <v>1.04</v>
      </c>
      <c r="N18" s="58" t="s">
        <v>232</v>
      </c>
      <c r="O18" s="60" t="s">
        <v>233</v>
      </c>
      <c r="P18" s="58" t="s">
        <v>67</v>
      </c>
      <c r="Q18" s="60" t="s">
        <v>234</v>
      </c>
      <c r="R18" s="7"/>
      <c r="S18" s="7"/>
    </row>
    <row r="19" spans="2:19">
      <c r="B19" s="59" t="s">
        <v>9</v>
      </c>
      <c r="C19" s="7" t="s">
        <v>183</v>
      </c>
      <c r="D19" s="57" t="s">
        <v>245</v>
      </c>
      <c r="E19" s="58" t="s">
        <v>189</v>
      </c>
      <c r="F19" s="57">
        <v>0.64</v>
      </c>
      <c r="G19" s="58" t="s">
        <v>191</v>
      </c>
      <c r="H19" s="60" t="s">
        <v>246</v>
      </c>
      <c r="I19" s="7"/>
      <c r="J19" s="7"/>
      <c r="K19" s="59" t="s">
        <v>9</v>
      </c>
      <c r="L19" s="7" t="s">
        <v>23</v>
      </c>
      <c r="M19" s="60" t="s">
        <v>235</v>
      </c>
      <c r="N19" s="58" t="s">
        <v>227</v>
      </c>
      <c r="O19" s="60" t="s">
        <v>236</v>
      </c>
      <c r="P19" s="58" t="s">
        <v>229</v>
      </c>
      <c r="Q19" s="57">
        <v>1.77</v>
      </c>
      <c r="R19" s="7" t="s">
        <v>191</v>
      </c>
      <c r="S19" s="79" t="s">
        <v>237</v>
      </c>
    </row>
    <row r="20" spans="2:19">
      <c r="B20" s="61" t="s">
        <v>10</v>
      </c>
      <c r="C20" s="62" t="s">
        <v>34</v>
      </c>
      <c r="D20" s="63" t="s">
        <v>247</v>
      </c>
      <c r="E20" s="64" t="s">
        <v>58</v>
      </c>
      <c r="F20" s="65" t="s">
        <v>248</v>
      </c>
      <c r="G20" s="64"/>
      <c r="H20" s="63"/>
      <c r="I20" s="62"/>
      <c r="J20" s="62"/>
      <c r="K20" s="61" t="s">
        <v>10</v>
      </c>
      <c r="L20" s="62" t="s">
        <v>34</v>
      </c>
      <c r="M20" s="63" t="s">
        <v>238</v>
      </c>
      <c r="N20" s="64" t="s">
        <v>58</v>
      </c>
      <c r="O20" s="63">
        <v>1.02</v>
      </c>
      <c r="P20" s="64"/>
      <c r="Q20" s="63"/>
      <c r="R20" s="62"/>
      <c r="S20" s="62"/>
    </row>
    <row r="21" spans="2:19">
      <c r="B21" s="66" t="s">
        <v>15</v>
      </c>
      <c r="C21" s="67"/>
      <c r="D21" s="68"/>
      <c r="E21" s="69"/>
      <c r="F21" s="68"/>
      <c r="G21" s="69"/>
      <c r="H21" s="68"/>
      <c r="I21" s="67"/>
      <c r="J21" s="67"/>
      <c r="K21" s="66" t="s">
        <v>15</v>
      </c>
      <c r="L21" s="67"/>
      <c r="M21" s="68"/>
      <c r="N21" s="69"/>
      <c r="O21" s="68"/>
      <c r="P21" s="69"/>
      <c r="Q21" s="68"/>
      <c r="R21" s="67"/>
      <c r="S21" s="67"/>
    </row>
    <row r="22" spans="2:19">
      <c r="B22" s="59" t="s">
        <v>20</v>
      </c>
      <c r="C22" s="7" t="s">
        <v>211</v>
      </c>
      <c r="D22" s="60" t="s">
        <v>257</v>
      </c>
      <c r="E22" s="58" t="s">
        <v>204</v>
      </c>
      <c r="F22" s="60" t="s">
        <v>258</v>
      </c>
      <c r="G22" s="58"/>
      <c r="H22" s="57"/>
      <c r="I22" s="7"/>
      <c r="J22" s="7"/>
      <c r="K22" s="59" t="s">
        <v>20</v>
      </c>
      <c r="L22" s="7" t="s">
        <v>211</v>
      </c>
      <c r="M22" s="60" t="s">
        <v>249</v>
      </c>
      <c r="N22" s="58" t="s">
        <v>204</v>
      </c>
      <c r="O22" s="60" t="s">
        <v>250</v>
      </c>
      <c r="P22" s="58"/>
      <c r="Q22" s="57"/>
      <c r="R22" s="7"/>
      <c r="S22" s="7"/>
    </row>
    <row r="23" spans="2:19">
      <c r="B23" s="59" t="s">
        <v>8</v>
      </c>
      <c r="C23" s="7" t="s">
        <v>251</v>
      </c>
      <c r="D23" s="60" t="s">
        <v>259</v>
      </c>
      <c r="E23" s="58" t="s">
        <v>67</v>
      </c>
      <c r="F23" s="60" t="s">
        <v>260</v>
      </c>
      <c r="G23" s="58"/>
      <c r="H23" s="57"/>
      <c r="I23" s="7"/>
      <c r="J23" s="7"/>
      <c r="K23" s="59" t="s">
        <v>8</v>
      </c>
      <c r="L23" s="7" t="s">
        <v>251</v>
      </c>
      <c r="M23" s="60" t="s">
        <v>252</v>
      </c>
      <c r="N23" s="58" t="s">
        <v>67</v>
      </c>
      <c r="O23" s="60" t="s">
        <v>253</v>
      </c>
      <c r="P23" s="58"/>
      <c r="Q23" s="57"/>
      <c r="R23" s="7"/>
      <c r="S23" s="7"/>
    </row>
    <row r="24" spans="2:19">
      <c r="B24" s="59" t="s">
        <v>9</v>
      </c>
      <c r="C24" s="7" t="s">
        <v>180</v>
      </c>
      <c r="D24" s="60" t="s">
        <v>261</v>
      </c>
      <c r="E24" s="58" t="s">
        <v>29</v>
      </c>
      <c r="F24" s="60" t="s">
        <v>262</v>
      </c>
      <c r="G24" s="58"/>
      <c r="H24" s="57"/>
      <c r="I24" s="7"/>
      <c r="J24" s="7"/>
      <c r="K24" s="59" t="s">
        <v>9</v>
      </c>
      <c r="L24" s="7" t="s">
        <v>211</v>
      </c>
      <c r="M24" s="60" t="s">
        <v>254</v>
      </c>
      <c r="N24" s="58" t="s">
        <v>204</v>
      </c>
      <c r="O24" s="60" t="s">
        <v>255</v>
      </c>
      <c r="P24" s="58"/>
      <c r="Q24" s="57"/>
      <c r="R24" s="7"/>
      <c r="S24" s="7"/>
    </row>
    <row r="25" spans="2:19">
      <c r="B25" s="61" t="s">
        <v>10</v>
      </c>
      <c r="C25" s="62" t="s">
        <v>52</v>
      </c>
      <c r="D25" s="63" t="s">
        <v>263</v>
      </c>
      <c r="E25" s="64" t="s">
        <v>191</v>
      </c>
      <c r="F25" s="65" t="s">
        <v>264</v>
      </c>
      <c r="G25" s="64"/>
      <c r="H25" s="63"/>
      <c r="I25" s="62"/>
      <c r="J25" s="62"/>
      <c r="K25" s="61" t="s">
        <v>10</v>
      </c>
      <c r="L25" s="62" t="s">
        <v>178</v>
      </c>
      <c r="M25" s="63" t="s">
        <v>256</v>
      </c>
      <c r="N25" s="64"/>
      <c r="O25" s="63"/>
      <c r="P25" s="64"/>
      <c r="Q25" s="63"/>
      <c r="R25" s="62"/>
      <c r="S25" s="62"/>
    </row>
    <row r="26" spans="2:19">
      <c r="B26" s="66" t="s">
        <v>16</v>
      </c>
      <c r="C26" s="9"/>
      <c r="D26" s="70"/>
      <c r="E26" s="9"/>
      <c r="F26" s="70"/>
      <c r="G26" s="9"/>
      <c r="H26" s="70"/>
      <c r="I26" s="9"/>
      <c r="J26" s="9"/>
      <c r="K26" s="76" t="s">
        <v>118</v>
      </c>
      <c r="L26" s="9"/>
      <c r="M26" s="70"/>
      <c r="N26" s="9"/>
      <c r="O26" s="70"/>
      <c r="P26" s="9"/>
      <c r="Q26" s="70"/>
      <c r="R26" s="67"/>
      <c r="S26" s="67"/>
    </row>
    <row r="27" spans="2:19">
      <c r="B27" s="59" t="s">
        <v>20</v>
      </c>
      <c r="C27" s="9" t="s">
        <v>178</v>
      </c>
      <c r="D27" s="70" t="s">
        <v>318</v>
      </c>
      <c r="E27" s="9"/>
      <c r="F27" s="70"/>
      <c r="G27" s="9"/>
      <c r="H27" s="70"/>
      <c r="I27" s="9"/>
      <c r="J27" s="9"/>
      <c r="K27" s="71" t="s">
        <v>76</v>
      </c>
      <c r="L27" s="9" t="s">
        <v>178</v>
      </c>
      <c r="M27" s="70" t="s">
        <v>314</v>
      </c>
      <c r="N27" s="9"/>
      <c r="O27" s="70"/>
      <c r="P27" s="9"/>
      <c r="Q27" s="70"/>
      <c r="R27" s="7"/>
      <c r="S27" s="7"/>
    </row>
    <row r="28" spans="2:19">
      <c r="B28" s="59" t="s">
        <v>8</v>
      </c>
      <c r="C28" s="9" t="s">
        <v>178</v>
      </c>
      <c r="D28" s="70" t="s">
        <v>319</v>
      </c>
      <c r="E28" s="9"/>
      <c r="F28" s="70"/>
      <c r="G28" s="9"/>
      <c r="H28" s="70"/>
      <c r="I28" s="9"/>
      <c r="J28" s="9"/>
      <c r="K28" s="71" t="s">
        <v>77</v>
      </c>
      <c r="L28" s="9" t="s">
        <v>103</v>
      </c>
      <c r="M28" s="70" t="s">
        <v>315</v>
      </c>
      <c r="N28" s="9"/>
      <c r="O28" s="70"/>
      <c r="P28" s="9"/>
      <c r="Q28" s="70"/>
      <c r="R28" s="7"/>
      <c r="S28" s="7"/>
    </row>
    <row r="29" spans="2:19">
      <c r="B29" s="59" t="s">
        <v>9</v>
      </c>
      <c r="C29" s="9" t="s">
        <v>178</v>
      </c>
      <c r="D29" s="70" t="s">
        <v>320</v>
      </c>
      <c r="E29" s="9"/>
      <c r="F29" s="70"/>
      <c r="G29" s="9"/>
      <c r="H29" s="70"/>
      <c r="I29" s="9"/>
      <c r="J29" s="9"/>
      <c r="K29" s="71" t="s">
        <v>78</v>
      </c>
      <c r="L29" s="9" t="s">
        <v>103</v>
      </c>
      <c r="M29" s="70" t="s">
        <v>316</v>
      </c>
      <c r="N29" s="9"/>
      <c r="O29" s="70"/>
      <c r="P29" s="9"/>
      <c r="Q29" s="70"/>
      <c r="R29" s="7"/>
      <c r="S29" s="7"/>
    </row>
    <row r="30" spans="2:19">
      <c r="B30" s="61" t="s">
        <v>10</v>
      </c>
      <c r="C30" s="72" t="s">
        <v>178</v>
      </c>
      <c r="D30" s="73" t="s">
        <v>321</v>
      </c>
      <c r="E30" s="72"/>
      <c r="F30" s="73"/>
      <c r="G30" s="72"/>
      <c r="H30" s="73"/>
      <c r="I30" s="72"/>
      <c r="J30" s="72"/>
      <c r="K30" s="74" t="s">
        <v>79</v>
      </c>
      <c r="L30" s="72" t="s">
        <v>103</v>
      </c>
      <c r="M30" s="73" t="s">
        <v>317</v>
      </c>
      <c r="N30" s="72"/>
      <c r="O30" s="73"/>
      <c r="P30" s="72"/>
      <c r="Q30" s="73"/>
      <c r="R30" s="62"/>
      <c r="S30" s="62"/>
    </row>
    <row r="31" spans="2:19">
      <c r="B31" s="66" t="s">
        <v>17</v>
      </c>
      <c r="C31" s="67"/>
      <c r="D31" s="68"/>
      <c r="E31" s="69"/>
      <c r="F31" s="68"/>
      <c r="G31" s="69"/>
      <c r="H31" s="68"/>
      <c r="I31" s="67"/>
      <c r="J31" s="67"/>
      <c r="K31" s="66" t="s">
        <v>17</v>
      </c>
      <c r="L31" s="67"/>
      <c r="M31" s="68"/>
      <c r="N31" s="69"/>
      <c r="O31" s="68" t="s">
        <v>313</v>
      </c>
      <c r="P31" s="69"/>
      <c r="Q31" s="68"/>
      <c r="R31" s="67"/>
      <c r="S31" s="67"/>
    </row>
    <row r="32" spans="2:19">
      <c r="B32" s="59" t="s">
        <v>20</v>
      </c>
      <c r="C32" s="7" t="s">
        <v>178</v>
      </c>
      <c r="D32" s="57" t="s">
        <v>267</v>
      </c>
      <c r="E32" s="58"/>
      <c r="F32" s="57"/>
      <c r="G32" s="58"/>
      <c r="H32" s="57"/>
      <c r="I32" s="7"/>
      <c r="J32" s="7"/>
      <c r="K32" s="59" t="s">
        <v>20</v>
      </c>
      <c r="L32" s="7" t="s">
        <v>178</v>
      </c>
      <c r="M32" s="57" t="s">
        <v>265</v>
      </c>
      <c r="N32" s="58"/>
      <c r="O32" s="57"/>
      <c r="P32" s="58"/>
      <c r="Q32" s="57"/>
      <c r="R32" s="7"/>
      <c r="S32" s="7"/>
    </row>
    <row r="33" spans="2:19">
      <c r="B33" s="59" t="s">
        <v>8</v>
      </c>
      <c r="C33" s="7" t="s">
        <v>178</v>
      </c>
      <c r="D33" s="60" t="s">
        <v>268</v>
      </c>
      <c r="E33" s="58"/>
      <c r="F33" s="57"/>
      <c r="G33" s="58"/>
      <c r="H33" s="57"/>
      <c r="I33" s="7"/>
      <c r="J33" s="7"/>
      <c r="K33" s="59" t="s">
        <v>8</v>
      </c>
      <c r="L33" s="7" t="s">
        <v>178</v>
      </c>
      <c r="M33" s="57">
        <v>0.11</v>
      </c>
      <c r="N33" s="58"/>
      <c r="O33" s="57"/>
      <c r="P33" s="58"/>
      <c r="Q33" s="57"/>
      <c r="R33" s="7"/>
      <c r="S33" s="7"/>
    </row>
    <row r="34" spans="2:19">
      <c r="B34" s="59" t="s">
        <v>9</v>
      </c>
      <c r="C34" s="7" t="s">
        <v>178</v>
      </c>
      <c r="D34" s="57">
        <v>0.17</v>
      </c>
      <c r="E34" s="58"/>
      <c r="F34" s="57"/>
      <c r="G34" s="58"/>
      <c r="H34" s="57"/>
      <c r="I34" s="7"/>
      <c r="J34" s="7"/>
      <c r="K34" s="59" t="s">
        <v>9</v>
      </c>
      <c r="L34" s="7" t="s">
        <v>178</v>
      </c>
      <c r="M34" s="57" t="s">
        <v>256</v>
      </c>
      <c r="N34" s="58"/>
      <c r="O34" s="57"/>
      <c r="P34" s="58"/>
      <c r="Q34" s="57"/>
      <c r="R34" s="7"/>
      <c r="S34" s="7"/>
    </row>
    <row r="35" spans="2:19">
      <c r="B35" s="61" t="s">
        <v>10</v>
      </c>
      <c r="C35" s="7" t="s">
        <v>178</v>
      </c>
      <c r="D35" s="63" t="s">
        <v>269</v>
      </c>
      <c r="E35" s="64"/>
      <c r="F35" s="63"/>
      <c r="G35" s="64"/>
      <c r="H35" s="63"/>
      <c r="I35" s="62"/>
      <c r="J35" s="62"/>
      <c r="K35" s="61" t="s">
        <v>10</v>
      </c>
      <c r="L35" s="62" t="s">
        <v>178</v>
      </c>
      <c r="M35" s="63" t="s">
        <v>266</v>
      </c>
      <c r="N35" s="64"/>
      <c r="O35" s="63"/>
      <c r="P35" s="64"/>
      <c r="Q35" s="63"/>
      <c r="R35" s="62"/>
      <c r="S35" s="62"/>
    </row>
    <row r="36" spans="2:19">
      <c r="B36" s="66" t="s">
        <v>18</v>
      </c>
      <c r="C36" s="67"/>
      <c r="D36" s="68"/>
      <c r="E36" s="69"/>
      <c r="F36" s="68"/>
      <c r="G36" s="69"/>
      <c r="H36" s="68"/>
      <c r="I36" s="67"/>
      <c r="J36" s="67"/>
      <c r="K36" s="66" t="s">
        <v>18</v>
      </c>
      <c r="L36" s="67"/>
      <c r="M36" s="68"/>
      <c r="N36" s="69"/>
      <c r="O36" s="68"/>
      <c r="P36" s="69"/>
      <c r="Q36" s="68"/>
      <c r="R36" s="67"/>
      <c r="S36" s="67"/>
    </row>
    <row r="37" spans="2:19">
      <c r="B37" s="59" t="s">
        <v>20</v>
      </c>
      <c r="C37" s="79" t="s">
        <v>211</v>
      </c>
      <c r="D37" s="60" t="s">
        <v>282</v>
      </c>
      <c r="E37" s="58" t="s">
        <v>204</v>
      </c>
      <c r="F37" s="60" t="s">
        <v>283</v>
      </c>
      <c r="G37" s="58"/>
      <c r="H37" s="57"/>
      <c r="I37" s="7"/>
      <c r="J37" s="7"/>
      <c r="K37" s="59" t="s">
        <v>20</v>
      </c>
      <c r="L37" s="7" t="s">
        <v>183</v>
      </c>
      <c r="M37" s="57">
        <v>4.2699999999999996</v>
      </c>
      <c r="N37" s="58" t="s">
        <v>194</v>
      </c>
      <c r="O37" s="60" t="s">
        <v>270</v>
      </c>
      <c r="P37" s="58" t="s">
        <v>271</v>
      </c>
      <c r="Q37" s="57">
        <v>1.54</v>
      </c>
      <c r="R37" s="7" t="s">
        <v>49</v>
      </c>
      <c r="S37" s="79" t="s">
        <v>272</v>
      </c>
    </row>
    <row r="38" spans="2:19">
      <c r="B38" s="59" t="s">
        <v>8</v>
      </c>
      <c r="C38" s="7" t="s">
        <v>23</v>
      </c>
      <c r="D38" s="60" t="s">
        <v>230</v>
      </c>
      <c r="E38" s="58" t="s">
        <v>284</v>
      </c>
      <c r="F38" s="60" t="s">
        <v>285</v>
      </c>
      <c r="G38" s="58" t="s">
        <v>29</v>
      </c>
      <c r="H38" s="60" t="s">
        <v>286</v>
      </c>
      <c r="I38" s="7"/>
      <c r="J38" s="7"/>
      <c r="K38" s="59" t="s">
        <v>8</v>
      </c>
      <c r="L38" s="7" t="s">
        <v>180</v>
      </c>
      <c r="M38" s="60" t="s">
        <v>273</v>
      </c>
      <c r="N38" s="58" t="s">
        <v>29</v>
      </c>
      <c r="O38" s="60" t="s">
        <v>274</v>
      </c>
      <c r="P38" s="58"/>
      <c r="Q38" s="57"/>
      <c r="R38" s="7"/>
      <c r="S38" s="7"/>
    </row>
    <row r="39" spans="2:19">
      <c r="B39" s="59" t="s">
        <v>9</v>
      </c>
      <c r="C39" s="7" t="s">
        <v>287</v>
      </c>
      <c r="D39" s="57" t="s">
        <v>288</v>
      </c>
      <c r="E39" s="58" t="s">
        <v>374</v>
      </c>
      <c r="F39" s="60" t="s">
        <v>289</v>
      </c>
      <c r="G39" s="58"/>
      <c r="H39" s="57"/>
      <c r="I39" s="7"/>
      <c r="J39" s="7"/>
      <c r="K39" s="59" t="s">
        <v>9</v>
      </c>
      <c r="L39" s="7" t="s">
        <v>183</v>
      </c>
      <c r="M39" s="57">
        <v>6.51</v>
      </c>
      <c r="N39" s="58" t="s">
        <v>275</v>
      </c>
      <c r="O39" s="60" t="s">
        <v>276</v>
      </c>
      <c r="P39" s="58" t="s">
        <v>67</v>
      </c>
      <c r="Q39" s="60" t="s">
        <v>277</v>
      </c>
      <c r="R39" s="7"/>
      <c r="S39" s="7"/>
    </row>
    <row r="40" spans="2:19">
      <c r="B40" s="61" t="s">
        <v>10</v>
      </c>
      <c r="C40" s="62" t="s">
        <v>211</v>
      </c>
      <c r="D40" s="63" t="s">
        <v>290</v>
      </c>
      <c r="E40" s="64" t="s">
        <v>204</v>
      </c>
      <c r="F40" s="65" t="s">
        <v>291</v>
      </c>
      <c r="G40" s="64"/>
      <c r="H40" s="63"/>
      <c r="I40" s="62"/>
      <c r="J40" s="62"/>
      <c r="K40" s="61" t="s">
        <v>10</v>
      </c>
      <c r="L40" s="62" t="s">
        <v>183</v>
      </c>
      <c r="M40" s="63">
        <v>22.11</v>
      </c>
      <c r="N40" s="64" t="s">
        <v>278</v>
      </c>
      <c r="O40" s="65" t="s">
        <v>279</v>
      </c>
      <c r="P40" s="64" t="s">
        <v>280</v>
      </c>
      <c r="Q40" s="63">
        <v>5.61</v>
      </c>
      <c r="R40" s="62" t="s">
        <v>224</v>
      </c>
      <c r="S40" s="80" t="s">
        <v>281</v>
      </c>
    </row>
    <row r="41" spans="2:19">
      <c r="B41" s="66" t="s">
        <v>19</v>
      </c>
      <c r="C41" s="67"/>
      <c r="D41" s="68"/>
      <c r="E41" s="69"/>
      <c r="F41" s="68"/>
      <c r="G41" s="69"/>
      <c r="H41" s="68"/>
      <c r="I41" s="67"/>
      <c r="J41" s="67"/>
      <c r="K41" s="66" t="s">
        <v>19</v>
      </c>
      <c r="L41" s="67"/>
      <c r="M41" s="68"/>
      <c r="N41" s="69"/>
      <c r="O41" s="68"/>
      <c r="P41" s="69"/>
      <c r="Q41" s="68"/>
      <c r="R41" s="67"/>
      <c r="S41" s="67"/>
    </row>
    <row r="42" spans="2:19">
      <c r="B42" s="59" t="s">
        <v>20</v>
      </c>
      <c r="C42" s="7" t="s">
        <v>183</v>
      </c>
      <c r="D42" s="57">
        <v>11.12</v>
      </c>
      <c r="E42" s="58" t="s">
        <v>275</v>
      </c>
      <c r="F42" s="57" t="s">
        <v>292</v>
      </c>
      <c r="G42" s="58" t="s">
        <v>67</v>
      </c>
      <c r="H42" s="60" t="s">
        <v>293</v>
      </c>
      <c r="I42" s="7"/>
      <c r="J42" s="7"/>
      <c r="K42" s="59" t="s">
        <v>20</v>
      </c>
      <c r="L42" s="7" t="s">
        <v>178</v>
      </c>
      <c r="M42" s="57" t="s">
        <v>302</v>
      </c>
      <c r="N42" s="58"/>
      <c r="O42" s="57"/>
      <c r="P42" s="58"/>
      <c r="Q42" s="57"/>
      <c r="R42" s="7"/>
      <c r="S42" s="7"/>
    </row>
    <row r="43" spans="2:19">
      <c r="B43" s="59" t="s">
        <v>8</v>
      </c>
      <c r="C43" s="7" t="s">
        <v>47</v>
      </c>
      <c r="D43" s="57" t="s">
        <v>294</v>
      </c>
      <c r="E43" s="58" t="s">
        <v>49</v>
      </c>
      <c r="F43" s="60" t="s">
        <v>295</v>
      </c>
      <c r="G43" s="58"/>
      <c r="H43" s="57"/>
      <c r="I43" s="7"/>
      <c r="J43" s="7"/>
      <c r="K43" s="59" t="s">
        <v>8</v>
      </c>
      <c r="L43" s="7" t="s">
        <v>178</v>
      </c>
      <c r="M43" s="57" t="s">
        <v>302</v>
      </c>
      <c r="N43" s="58"/>
      <c r="O43" s="57"/>
      <c r="P43" s="58"/>
      <c r="Q43" s="57"/>
      <c r="R43" s="7"/>
      <c r="S43" s="7"/>
    </row>
    <row r="44" spans="2:19">
      <c r="B44" s="59" t="s">
        <v>9</v>
      </c>
      <c r="C44" s="7" t="s">
        <v>296</v>
      </c>
      <c r="D44" s="57" t="s">
        <v>297</v>
      </c>
      <c r="E44" s="58" t="s">
        <v>298</v>
      </c>
      <c r="F44" s="60" t="s">
        <v>299</v>
      </c>
      <c r="G44" s="58"/>
      <c r="H44" s="57"/>
      <c r="I44" s="7"/>
      <c r="J44" s="7"/>
      <c r="K44" s="59" t="s">
        <v>9</v>
      </c>
      <c r="L44" s="7" t="s">
        <v>178</v>
      </c>
      <c r="M44" s="57" t="s">
        <v>303</v>
      </c>
      <c r="N44" s="58"/>
      <c r="O44" s="57"/>
      <c r="P44" s="58"/>
      <c r="Q44" s="57"/>
      <c r="R44" s="7"/>
      <c r="S44" s="7"/>
    </row>
    <row r="45" spans="2:19">
      <c r="B45" s="61" t="s">
        <v>10</v>
      </c>
      <c r="C45" s="62" t="s">
        <v>251</v>
      </c>
      <c r="D45" s="63" t="s">
        <v>300</v>
      </c>
      <c r="E45" s="64" t="s">
        <v>67</v>
      </c>
      <c r="F45" s="65" t="s">
        <v>301</v>
      </c>
      <c r="G45" s="64"/>
      <c r="H45" s="63"/>
      <c r="I45" s="62"/>
      <c r="J45" s="62"/>
      <c r="K45" s="61" t="s">
        <v>10</v>
      </c>
      <c r="L45" s="62" t="s">
        <v>178</v>
      </c>
      <c r="M45" s="63" t="s">
        <v>304</v>
      </c>
      <c r="N45" s="64"/>
      <c r="O45" s="63"/>
      <c r="P45" s="64"/>
      <c r="Q45" s="63"/>
      <c r="R45" s="62"/>
      <c r="S45" s="62"/>
    </row>
    <row r="46" spans="2:19"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</row>
  </sheetData>
  <mergeCells count="8">
    <mergeCell ref="P3:Q3"/>
    <mergeCell ref="R3:S3"/>
    <mergeCell ref="C3:D3"/>
    <mergeCell ref="E3:F3"/>
    <mergeCell ref="G3:H3"/>
    <mergeCell ref="I3:J3"/>
    <mergeCell ref="L3:M3"/>
    <mergeCell ref="N3:O3"/>
  </mergeCells>
  <phoneticPr fontId="2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B67F40-E59D-0E40-9A99-B4B359647CFD}">
  <dimension ref="A1"/>
  <sheetViews>
    <sheetView zoomScale="50" workbookViewId="0">
      <selection activeCell="AF23" sqref="AF23"/>
    </sheetView>
  </sheetViews>
  <sheetFormatPr defaultColWidth="11.5546875" defaultRowHeight="17.25"/>
  <sheetData/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2E3617-AABE-AA4D-84F9-065FA7617720}">
  <dimension ref="A1"/>
  <sheetViews>
    <sheetView topLeftCell="A31" zoomScale="55" zoomScaleNormal="55" workbookViewId="0">
      <selection activeCell="AH51" sqref="AH51"/>
    </sheetView>
  </sheetViews>
  <sheetFormatPr defaultColWidth="11.5546875" defaultRowHeight="17.25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0C3994-C552-804B-91E6-34D6A4748CF7}">
  <dimension ref="B4:R49"/>
  <sheetViews>
    <sheetView topLeftCell="A9" workbookViewId="0">
      <selection activeCell="G31" sqref="G31"/>
    </sheetView>
  </sheetViews>
  <sheetFormatPr defaultColWidth="11.5546875" defaultRowHeight="17.25"/>
  <sheetData>
    <row r="4" spans="2:18" ht="18" thickBot="1"/>
    <row r="5" spans="2:18" ht="18" thickBot="1">
      <c r="B5" s="92" t="s">
        <v>323</v>
      </c>
      <c r="C5" s="92" t="s">
        <v>324</v>
      </c>
      <c r="D5" s="27" t="s">
        <v>325</v>
      </c>
      <c r="E5" s="28"/>
      <c r="F5" s="28"/>
      <c r="G5" s="28" t="s">
        <v>326</v>
      </c>
      <c r="H5" s="28"/>
      <c r="I5" s="28"/>
      <c r="J5" s="28" t="s">
        <v>327</v>
      </c>
      <c r="K5" s="28"/>
      <c r="L5" s="28"/>
      <c r="M5" s="29"/>
      <c r="N5" s="30"/>
      <c r="O5" s="30"/>
      <c r="P5" s="30"/>
      <c r="Q5" s="30"/>
      <c r="R5" s="30"/>
    </row>
    <row r="6" spans="2:18" ht="52.5" thickBot="1">
      <c r="B6" s="93"/>
      <c r="C6" s="93"/>
      <c r="D6" s="31" t="s">
        <v>328</v>
      </c>
      <c r="E6" s="32" t="s">
        <v>329</v>
      </c>
      <c r="F6" s="28" t="s">
        <v>330</v>
      </c>
      <c r="G6" s="32" t="s">
        <v>331</v>
      </c>
      <c r="H6" s="32" t="s">
        <v>332</v>
      </c>
      <c r="I6" s="32" t="s">
        <v>333</v>
      </c>
      <c r="J6" s="32" t="s">
        <v>334</v>
      </c>
      <c r="K6" s="32" t="s">
        <v>327</v>
      </c>
      <c r="L6" s="32" t="s">
        <v>335</v>
      </c>
      <c r="M6" s="33" t="s">
        <v>336</v>
      </c>
      <c r="N6" s="30"/>
      <c r="O6" s="30"/>
      <c r="P6" s="30"/>
      <c r="Q6" s="30"/>
      <c r="R6" s="30"/>
    </row>
    <row r="7" spans="2:18">
      <c r="B7" s="34" t="s">
        <v>149</v>
      </c>
      <c r="C7" s="34" t="s">
        <v>337</v>
      </c>
      <c r="D7" s="35"/>
      <c r="E7" s="36">
        <v>729</v>
      </c>
      <c r="F7" s="36">
        <v>11.38</v>
      </c>
      <c r="G7" s="36"/>
      <c r="H7" s="36">
        <v>14.71</v>
      </c>
      <c r="I7" s="37">
        <f>(H7*G7)/100000</f>
        <v>0</v>
      </c>
      <c r="J7" s="37">
        <f t="shared" ref="J7:J15" si="0">(F7*G7)/100000</f>
        <v>0</v>
      </c>
      <c r="K7" s="37">
        <f>(I7-E7)/E7*100</f>
        <v>-100</v>
      </c>
      <c r="L7" s="37">
        <f t="shared" ref="L7:L15" si="1">(I7-J7)/E7*100</f>
        <v>0</v>
      </c>
      <c r="M7" s="38">
        <f t="shared" ref="M7:M15" si="2">(J7-E7)/E7*100</f>
        <v>-100</v>
      </c>
      <c r="N7" s="39"/>
      <c r="O7" s="30"/>
      <c r="P7" s="30"/>
      <c r="Q7" s="30"/>
      <c r="R7" s="30"/>
    </row>
    <row r="8" spans="2:18">
      <c r="B8" s="34" t="s">
        <v>338</v>
      </c>
      <c r="C8" s="34" t="s">
        <v>339</v>
      </c>
      <c r="D8" s="40"/>
      <c r="E8" s="30">
        <v>1151</v>
      </c>
      <c r="F8" s="30">
        <v>17.97</v>
      </c>
      <c r="G8" s="30"/>
      <c r="H8" s="30">
        <v>17.22</v>
      </c>
      <c r="I8" s="39">
        <f t="shared" ref="I8:I15" si="3">(H8*G8)/100000</f>
        <v>0</v>
      </c>
      <c r="J8" s="39">
        <f t="shared" si="0"/>
        <v>0</v>
      </c>
      <c r="K8" s="39">
        <f t="shared" ref="K8:K15" si="4">(I8-E8)/E8*100</f>
        <v>-100</v>
      </c>
      <c r="L8" s="39">
        <f t="shared" si="1"/>
        <v>0</v>
      </c>
      <c r="M8" s="41">
        <f t="shared" si="2"/>
        <v>-100</v>
      </c>
      <c r="N8" s="39"/>
      <c r="O8" s="30"/>
      <c r="P8" s="30"/>
      <c r="Q8" s="30"/>
      <c r="R8" s="30"/>
    </row>
    <row r="9" spans="2:18">
      <c r="B9" s="34" t="s">
        <v>169</v>
      </c>
      <c r="C9" s="34" t="s">
        <v>340</v>
      </c>
      <c r="D9" s="40"/>
      <c r="E9" s="30">
        <v>561</v>
      </c>
      <c r="F9" s="30">
        <v>9.76</v>
      </c>
      <c r="G9" s="30"/>
      <c r="H9" s="30">
        <v>11.26</v>
      </c>
      <c r="I9" s="39">
        <f t="shared" si="3"/>
        <v>0</v>
      </c>
      <c r="J9" s="39">
        <f t="shared" si="0"/>
        <v>0</v>
      </c>
      <c r="K9" s="39">
        <f t="shared" si="4"/>
        <v>-100</v>
      </c>
      <c r="L9" s="39">
        <f t="shared" si="1"/>
        <v>0</v>
      </c>
      <c r="M9" s="41">
        <f t="shared" si="2"/>
        <v>-100</v>
      </c>
      <c r="N9" s="39"/>
      <c r="O9" s="30"/>
      <c r="P9" s="30"/>
      <c r="Q9" s="30"/>
      <c r="R9" s="30"/>
    </row>
    <row r="10" spans="2:18">
      <c r="B10" s="34" t="s">
        <v>341</v>
      </c>
      <c r="C10" s="34" t="s">
        <v>342</v>
      </c>
      <c r="D10" s="40"/>
      <c r="E10" s="30">
        <v>1367</v>
      </c>
      <c r="F10" s="30">
        <v>11.25</v>
      </c>
      <c r="G10" s="30"/>
      <c r="H10" s="30">
        <v>3.91</v>
      </c>
      <c r="I10" s="39">
        <f t="shared" si="3"/>
        <v>0</v>
      </c>
      <c r="J10" s="39">
        <f t="shared" si="0"/>
        <v>0</v>
      </c>
      <c r="K10" s="39">
        <f t="shared" si="4"/>
        <v>-100</v>
      </c>
      <c r="L10" s="39">
        <f t="shared" si="1"/>
        <v>0</v>
      </c>
      <c r="M10" s="41">
        <f t="shared" si="2"/>
        <v>-100</v>
      </c>
      <c r="N10" s="39"/>
      <c r="O10" s="30"/>
      <c r="P10" s="30"/>
      <c r="Q10" s="30"/>
      <c r="R10" s="30"/>
    </row>
    <row r="11" spans="2:18">
      <c r="B11" s="34" t="s">
        <v>343</v>
      </c>
      <c r="C11" s="34" t="s">
        <v>342</v>
      </c>
      <c r="D11" s="40"/>
      <c r="E11" s="30">
        <v>794</v>
      </c>
      <c r="F11" s="30">
        <v>13.82</v>
      </c>
      <c r="G11" s="30"/>
      <c r="H11" s="30">
        <v>5.2</v>
      </c>
      <c r="I11" s="39">
        <f t="shared" si="3"/>
        <v>0</v>
      </c>
      <c r="J11" s="39">
        <f t="shared" si="0"/>
        <v>0</v>
      </c>
      <c r="K11" s="39">
        <f t="shared" si="4"/>
        <v>-100</v>
      </c>
      <c r="L11" s="39">
        <f t="shared" si="1"/>
        <v>0</v>
      </c>
      <c r="M11" s="41">
        <f t="shared" si="2"/>
        <v>-100</v>
      </c>
      <c r="N11" s="39"/>
      <c r="O11" s="30"/>
      <c r="P11" s="30"/>
      <c r="Q11" s="30"/>
      <c r="R11" s="30"/>
    </row>
    <row r="12" spans="2:18">
      <c r="B12" s="34" t="s">
        <v>344</v>
      </c>
      <c r="C12" s="34" t="s">
        <v>342</v>
      </c>
      <c r="D12" s="40"/>
      <c r="E12" s="30">
        <v>573</v>
      </c>
      <c r="F12" s="30">
        <v>8.9499999999999993</v>
      </c>
      <c r="G12" s="30"/>
      <c r="H12" s="30">
        <v>3.11</v>
      </c>
      <c r="I12" s="39">
        <f t="shared" si="3"/>
        <v>0</v>
      </c>
      <c r="J12" s="39">
        <f t="shared" si="0"/>
        <v>0</v>
      </c>
      <c r="K12" s="39">
        <f t="shared" si="4"/>
        <v>-100</v>
      </c>
      <c r="L12" s="39">
        <f t="shared" si="1"/>
        <v>0</v>
      </c>
      <c r="M12" s="41">
        <f t="shared" si="2"/>
        <v>-100</v>
      </c>
      <c r="N12" s="39"/>
      <c r="O12" s="30"/>
      <c r="P12" s="30"/>
      <c r="Q12" s="30"/>
      <c r="R12" s="30"/>
    </row>
    <row r="13" spans="2:18">
      <c r="B13" s="34" t="s">
        <v>345</v>
      </c>
      <c r="C13" s="34" t="s">
        <v>346</v>
      </c>
      <c r="D13" s="40"/>
      <c r="E13" s="30">
        <v>407</v>
      </c>
      <c r="F13" s="30">
        <v>3.35</v>
      </c>
      <c r="G13" s="30"/>
      <c r="H13" s="30">
        <v>1.28</v>
      </c>
      <c r="I13" s="39">
        <f t="shared" si="3"/>
        <v>0</v>
      </c>
      <c r="J13" s="39">
        <f t="shared" si="0"/>
        <v>0</v>
      </c>
      <c r="K13" s="39">
        <f t="shared" si="4"/>
        <v>-100</v>
      </c>
      <c r="L13" s="39">
        <f t="shared" si="1"/>
        <v>0</v>
      </c>
      <c r="M13" s="41">
        <f t="shared" si="2"/>
        <v>-100</v>
      </c>
      <c r="N13" s="39"/>
      <c r="O13" s="30"/>
      <c r="P13" s="30"/>
      <c r="Q13" s="30"/>
      <c r="R13" s="30"/>
    </row>
    <row r="14" spans="2:18">
      <c r="B14" s="34" t="s">
        <v>347</v>
      </c>
      <c r="C14" s="34" t="s">
        <v>346</v>
      </c>
      <c r="D14" s="40"/>
      <c r="E14" s="30">
        <v>228</v>
      </c>
      <c r="F14" s="30">
        <v>3.97</v>
      </c>
      <c r="G14" s="30"/>
      <c r="H14" s="30">
        <v>1.33</v>
      </c>
      <c r="I14" s="39">
        <f t="shared" si="3"/>
        <v>0</v>
      </c>
      <c r="J14" s="39">
        <f t="shared" si="0"/>
        <v>0</v>
      </c>
      <c r="K14" s="39">
        <f t="shared" si="4"/>
        <v>-100</v>
      </c>
      <c r="L14" s="39">
        <f t="shared" si="1"/>
        <v>0</v>
      </c>
      <c r="M14" s="41">
        <f t="shared" si="2"/>
        <v>-100</v>
      </c>
      <c r="N14" s="39"/>
      <c r="O14" s="30"/>
      <c r="P14" s="30"/>
      <c r="Q14" s="30"/>
      <c r="R14" s="30"/>
    </row>
    <row r="15" spans="2:18" ht="18" thickBot="1">
      <c r="B15" s="42" t="s">
        <v>348</v>
      </c>
      <c r="C15" s="42" t="s">
        <v>346</v>
      </c>
      <c r="D15" s="43"/>
      <c r="E15" s="44">
        <v>179</v>
      </c>
      <c r="F15" s="44">
        <v>2.79</v>
      </c>
      <c r="G15" s="44"/>
      <c r="H15" s="44">
        <v>1.28</v>
      </c>
      <c r="I15" s="45">
        <f t="shared" si="3"/>
        <v>0</v>
      </c>
      <c r="J15" s="45">
        <f t="shared" si="0"/>
        <v>0</v>
      </c>
      <c r="K15" s="45">
        <f t="shared" si="4"/>
        <v>-100</v>
      </c>
      <c r="L15" s="45">
        <f t="shared" si="1"/>
        <v>0</v>
      </c>
      <c r="M15" s="46">
        <f t="shared" si="2"/>
        <v>-100</v>
      </c>
      <c r="N15" s="39"/>
      <c r="O15" s="30"/>
      <c r="P15" s="30"/>
      <c r="Q15" s="30"/>
      <c r="R15" s="30"/>
    </row>
    <row r="16" spans="2:18">
      <c r="B16" s="30"/>
      <c r="C16" s="30"/>
      <c r="D16" s="39"/>
      <c r="E16" s="30"/>
      <c r="F16" s="30"/>
      <c r="G16" s="30"/>
      <c r="H16" s="30"/>
      <c r="I16" s="39"/>
      <c r="J16" s="39"/>
      <c r="K16" s="39"/>
      <c r="L16" s="39"/>
      <c r="M16" s="39"/>
      <c r="N16" s="39"/>
      <c r="O16" s="39"/>
      <c r="P16" s="30"/>
      <c r="Q16" s="30"/>
      <c r="R16" s="30"/>
    </row>
    <row r="17" spans="2:18">
      <c r="B17" s="30" t="s">
        <v>349</v>
      </c>
      <c r="C17" s="30"/>
      <c r="D17" s="39"/>
      <c r="E17" s="30"/>
      <c r="F17" s="30"/>
      <c r="G17" s="30"/>
      <c r="H17" s="30"/>
      <c r="I17" s="30"/>
      <c r="J17" s="39"/>
      <c r="K17" s="39"/>
      <c r="L17" s="30"/>
      <c r="M17" s="39"/>
      <c r="N17" s="39"/>
      <c r="O17" s="39"/>
      <c r="P17" s="30"/>
      <c r="Q17" s="30"/>
      <c r="R17" s="30"/>
    </row>
    <row r="18" spans="2:18">
      <c r="B18" s="30" t="s">
        <v>350</v>
      </c>
      <c r="C18" s="30"/>
      <c r="D18" s="39"/>
      <c r="E18" s="30"/>
      <c r="F18" s="30"/>
      <c r="G18" s="30"/>
      <c r="H18" s="30"/>
      <c r="I18" s="30"/>
      <c r="J18" s="39"/>
      <c r="K18" s="39"/>
      <c r="L18" s="30"/>
      <c r="M18" s="39"/>
      <c r="N18" s="39"/>
      <c r="O18" s="39"/>
      <c r="P18" s="30"/>
      <c r="Q18" s="30"/>
      <c r="R18" s="30"/>
    </row>
    <row r="19" spans="2:18">
      <c r="B19" s="30" t="s">
        <v>351</v>
      </c>
      <c r="C19" s="30"/>
      <c r="D19" s="39"/>
      <c r="E19" s="30"/>
      <c r="F19" s="30"/>
      <c r="G19" s="30"/>
      <c r="H19" s="30"/>
      <c r="I19" s="30"/>
      <c r="J19" s="39"/>
      <c r="K19" s="39"/>
      <c r="L19" s="30"/>
      <c r="M19" s="39"/>
      <c r="N19" s="39"/>
      <c r="O19" s="39"/>
      <c r="P19" s="30"/>
      <c r="Q19" s="30"/>
      <c r="R19" s="30"/>
    </row>
    <row r="20" spans="2:18">
      <c r="B20" s="30" t="s">
        <v>352</v>
      </c>
      <c r="C20" s="30"/>
      <c r="D20" s="30"/>
      <c r="E20" s="39"/>
      <c r="F20" s="30"/>
      <c r="G20" s="30"/>
      <c r="H20" s="30"/>
      <c r="I20" s="30"/>
      <c r="J20" s="39"/>
      <c r="K20" s="39"/>
      <c r="L20" s="30"/>
      <c r="M20" s="39"/>
      <c r="N20" s="39"/>
      <c r="O20" s="39"/>
      <c r="P20" s="30"/>
      <c r="Q20" s="30"/>
      <c r="R20" s="30"/>
    </row>
    <row r="21" spans="2:18">
      <c r="B21" s="30" t="s">
        <v>353</v>
      </c>
      <c r="C21" s="30"/>
      <c r="D21" s="30"/>
      <c r="E21" s="30"/>
      <c r="F21" s="30"/>
      <c r="G21" s="30"/>
      <c r="H21" s="30"/>
      <c r="I21" s="30"/>
      <c r="J21" s="39"/>
      <c r="K21" s="39"/>
      <c r="L21" s="30"/>
      <c r="M21" s="39"/>
      <c r="N21" s="39"/>
      <c r="O21" s="39"/>
      <c r="P21" s="30"/>
      <c r="Q21" s="30"/>
      <c r="R21" s="30"/>
    </row>
    <row r="22" spans="2:18">
      <c r="B22" s="30" t="s">
        <v>354</v>
      </c>
      <c r="C22" s="30"/>
      <c r="D22" s="30"/>
      <c r="E22" s="30"/>
      <c r="F22" s="30"/>
      <c r="G22" s="30"/>
      <c r="H22" s="30"/>
      <c r="I22" s="30"/>
      <c r="J22" s="39"/>
      <c r="K22" s="39"/>
      <c r="L22" s="30"/>
      <c r="M22" s="39"/>
      <c r="N22" s="39"/>
      <c r="O22" s="39"/>
      <c r="P22" s="30"/>
      <c r="Q22" s="30"/>
      <c r="R22" s="30"/>
    </row>
    <row r="23" spans="2:18">
      <c r="B23" s="30" t="s">
        <v>355</v>
      </c>
      <c r="C23" s="30"/>
      <c r="D23" s="30"/>
      <c r="E23" s="39"/>
      <c r="F23" s="30"/>
      <c r="G23" s="30"/>
      <c r="H23" s="30"/>
      <c r="I23" s="30"/>
      <c r="J23" s="39"/>
      <c r="K23" s="39"/>
      <c r="L23" s="30"/>
      <c r="M23" s="39"/>
      <c r="N23" s="39"/>
      <c r="O23" s="39"/>
      <c r="P23" s="30"/>
      <c r="Q23" s="30"/>
      <c r="R23" s="30"/>
    </row>
    <row r="24" spans="2:18">
      <c r="B24" s="30" t="s">
        <v>356</v>
      </c>
      <c r="C24" s="30"/>
      <c r="D24" s="30"/>
      <c r="E24" s="39"/>
      <c r="F24" s="30"/>
      <c r="G24" s="30"/>
      <c r="H24" s="30"/>
      <c r="I24" s="30"/>
      <c r="J24" s="39"/>
      <c r="K24" s="39"/>
      <c r="L24" s="30"/>
      <c r="M24" s="39"/>
      <c r="N24" s="39"/>
      <c r="O24" s="39"/>
      <c r="P24" s="30"/>
      <c r="Q24" s="30"/>
      <c r="R24" s="30"/>
    </row>
    <row r="25" spans="2:18">
      <c r="B25" s="30" t="s">
        <v>357</v>
      </c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</row>
    <row r="26" spans="2:18">
      <c r="B26" s="30" t="s">
        <v>358</v>
      </c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</row>
    <row r="38" spans="6:16" ht="18" thickBot="1"/>
    <row r="39" spans="6:16" ht="18" thickBot="1">
      <c r="F39" s="94" t="s">
        <v>323</v>
      </c>
      <c r="G39" s="94" t="s">
        <v>324</v>
      </c>
      <c r="H39" s="89" t="s">
        <v>359</v>
      </c>
      <c r="I39" s="90"/>
      <c r="J39" s="91"/>
      <c r="K39" s="89" t="s">
        <v>360</v>
      </c>
      <c r="L39" s="90"/>
      <c r="M39" s="91"/>
      <c r="N39" s="89" t="s">
        <v>361</v>
      </c>
      <c r="O39" s="90"/>
      <c r="P39" s="91"/>
    </row>
    <row r="40" spans="6:16" ht="51" thickBot="1">
      <c r="F40" s="95"/>
      <c r="G40" s="95"/>
      <c r="H40" s="47" t="s">
        <v>362</v>
      </c>
      <c r="I40" s="47" t="s">
        <v>363</v>
      </c>
      <c r="J40" s="47" t="s">
        <v>364</v>
      </c>
      <c r="K40" s="47" t="s">
        <v>362</v>
      </c>
      <c r="L40" s="47" t="s">
        <v>363</v>
      </c>
      <c r="M40" s="47" t="s">
        <v>364</v>
      </c>
      <c r="N40" s="47" t="s">
        <v>365</v>
      </c>
      <c r="O40" s="47" t="s">
        <v>366</v>
      </c>
      <c r="P40" s="48" t="s">
        <v>367</v>
      </c>
    </row>
    <row r="41" spans="6:16" ht="18" thickBot="1">
      <c r="F41" s="49" t="s">
        <v>149</v>
      </c>
      <c r="G41" s="50" t="s">
        <v>337</v>
      </c>
      <c r="H41" s="51">
        <v>145.80000000000001</v>
      </c>
      <c r="I41" s="50">
        <v>11.38</v>
      </c>
      <c r="J41" s="50">
        <v>32.39</v>
      </c>
      <c r="K41" s="51">
        <v>240.44106936000003</v>
      </c>
      <c r="L41" s="50">
        <v>14.7</v>
      </c>
      <c r="M41" s="50">
        <v>40.799999999999997</v>
      </c>
      <c r="N41" s="51">
        <v>64.911570205761336</v>
      </c>
      <c r="O41" s="51">
        <v>37.33212296296297</v>
      </c>
      <c r="P41" s="51">
        <v>27.579447242798366</v>
      </c>
    </row>
    <row r="42" spans="6:16" ht="18" thickBot="1">
      <c r="F42" s="49" t="s">
        <v>368</v>
      </c>
      <c r="G42" s="50" t="s">
        <v>339</v>
      </c>
      <c r="H42" s="51">
        <v>230.2</v>
      </c>
      <c r="I42" s="50">
        <v>17.97</v>
      </c>
      <c r="J42" s="50">
        <v>52.85</v>
      </c>
      <c r="K42" s="51">
        <v>281.46806351999999</v>
      </c>
      <c r="L42" s="50">
        <v>17.2</v>
      </c>
      <c r="M42" s="50">
        <v>52.7</v>
      </c>
      <c r="N42" s="51">
        <v>22.271096229365764</v>
      </c>
      <c r="O42" s="51">
        <v>-5.3253961772371827</v>
      </c>
      <c r="P42" s="51">
        <v>27.596492406602945</v>
      </c>
    </row>
    <row r="43" spans="6:16" ht="18" thickBot="1">
      <c r="F43" s="49" t="s">
        <v>169</v>
      </c>
      <c r="G43" s="50" t="s">
        <v>340</v>
      </c>
      <c r="H43" s="51">
        <v>112.2</v>
      </c>
      <c r="I43" s="50">
        <v>9.76</v>
      </c>
      <c r="J43" s="50">
        <v>53.01</v>
      </c>
      <c r="K43" s="51">
        <v>163.16636296000001</v>
      </c>
      <c r="L43" s="50">
        <v>11.3</v>
      </c>
      <c r="M43" s="50">
        <v>64.3</v>
      </c>
      <c r="N43" s="51">
        <v>45.42456591800358</v>
      </c>
      <c r="O43" s="51">
        <v>19.372721925133689</v>
      </c>
      <c r="P43" s="51">
        <v>26.051843992869888</v>
      </c>
    </row>
    <row r="44" spans="6:16" ht="18" thickBot="1">
      <c r="F44" s="49" t="s">
        <v>341</v>
      </c>
      <c r="G44" s="50" t="s">
        <v>342</v>
      </c>
      <c r="H44" s="51">
        <v>273.39999999999998</v>
      </c>
      <c r="I44" s="50">
        <v>11.25</v>
      </c>
      <c r="J44" s="50">
        <v>17.36</v>
      </c>
      <c r="K44" s="51">
        <v>120.56958892</v>
      </c>
      <c r="L44" s="50">
        <v>3.9</v>
      </c>
      <c r="M44" s="50">
        <v>6.1</v>
      </c>
      <c r="N44" s="51">
        <v>-55.899930899780536</v>
      </c>
      <c r="O44" s="51">
        <v>-82.786318975859558</v>
      </c>
      <c r="P44" s="51">
        <v>26.886388076079015</v>
      </c>
    </row>
    <row r="45" spans="6:16" ht="18" thickBot="1">
      <c r="F45" s="49" t="s">
        <v>343</v>
      </c>
      <c r="G45" s="50" t="s">
        <v>342</v>
      </c>
      <c r="H45" s="51">
        <v>158.80000000000001</v>
      </c>
      <c r="I45" s="50">
        <v>13.82</v>
      </c>
      <c r="J45" s="50">
        <v>22.6</v>
      </c>
      <c r="K45" s="51">
        <v>75.352139199999996</v>
      </c>
      <c r="L45" s="50">
        <v>5.2</v>
      </c>
      <c r="M45" s="50">
        <v>8.6</v>
      </c>
      <c r="N45" s="51">
        <v>-52.549030730478584</v>
      </c>
      <c r="O45" s="51">
        <v>-78.659106750629718</v>
      </c>
      <c r="P45" s="51">
        <v>26.11007602015113</v>
      </c>
    </row>
    <row r="46" spans="6:16" ht="18" thickBot="1">
      <c r="F46" s="49" t="s">
        <v>344</v>
      </c>
      <c r="G46" s="50" t="s">
        <v>342</v>
      </c>
      <c r="H46" s="51">
        <v>114.6</v>
      </c>
      <c r="I46" s="50">
        <v>8.9499999999999993</v>
      </c>
      <c r="J46" s="50">
        <v>12.51</v>
      </c>
      <c r="K46" s="51">
        <v>50.83424376</v>
      </c>
      <c r="L46" s="50">
        <v>3.1</v>
      </c>
      <c r="M46" s="50">
        <v>4.5</v>
      </c>
      <c r="N46" s="51">
        <v>-55.642021151832452</v>
      </c>
      <c r="O46" s="51">
        <v>-83.296011727748692</v>
      </c>
      <c r="P46" s="51">
        <v>27.653990575916225</v>
      </c>
    </row>
    <row r="47" spans="6:16" ht="18" thickBot="1">
      <c r="F47" s="49" t="s">
        <v>345</v>
      </c>
      <c r="G47" s="50" t="s">
        <v>346</v>
      </c>
      <c r="H47" s="51">
        <v>81.400000000000006</v>
      </c>
      <c r="I47" s="50">
        <v>3.35</v>
      </c>
      <c r="J47" s="50">
        <v>5.5</v>
      </c>
      <c r="K47" s="51">
        <v>39.470351360000002</v>
      </c>
      <c r="L47" s="50">
        <v>1.4</v>
      </c>
      <c r="M47" s="50">
        <v>2.4</v>
      </c>
      <c r="N47" s="51">
        <v>-51.510624864864866</v>
      </c>
      <c r="O47" s="51">
        <v>-78.416411351351371</v>
      </c>
      <c r="P47" s="51">
        <v>26.905786486486498</v>
      </c>
    </row>
    <row r="48" spans="6:16" ht="18" thickBot="1">
      <c r="F48" s="49" t="s">
        <v>347</v>
      </c>
      <c r="G48" s="50" t="s">
        <v>346</v>
      </c>
      <c r="H48" s="51">
        <v>45.6</v>
      </c>
      <c r="I48" s="50">
        <v>3.97</v>
      </c>
      <c r="J48" s="50">
        <v>6.32</v>
      </c>
      <c r="K48" s="51">
        <v>19.272758679999999</v>
      </c>
      <c r="L48" s="50">
        <v>1.3</v>
      </c>
      <c r="M48" s="50">
        <v>2.4</v>
      </c>
      <c r="N48" s="51">
        <v>-57.735178333333337</v>
      </c>
      <c r="O48" s="51">
        <v>-83.894082105263152</v>
      </c>
      <c r="P48" s="51">
        <v>26.158903771929825</v>
      </c>
    </row>
    <row r="49" spans="6:16" ht="18" thickBot="1">
      <c r="F49" s="49" t="s">
        <v>348</v>
      </c>
      <c r="G49" s="50" t="s">
        <v>346</v>
      </c>
      <c r="H49" s="51">
        <v>35.799999999999997</v>
      </c>
      <c r="I49" s="50">
        <v>2.79</v>
      </c>
      <c r="J49" s="50">
        <v>4.83</v>
      </c>
      <c r="K49" s="51">
        <v>20.922132479999998</v>
      </c>
      <c r="L49" s="50">
        <v>1.3</v>
      </c>
      <c r="M49" s="50">
        <v>2.5</v>
      </c>
      <c r="N49" s="51">
        <v>-41.558289162011178</v>
      </c>
      <c r="O49" s="51">
        <v>-68.942955754189953</v>
      </c>
      <c r="P49" s="51">
        <v>27.384666592178782</v>
      </c>
    </row>
  </sheetData>
  <mergeCells count="7">
    <mergeCell ref="N39:P39"/>
    <mergeCell ref="B5:B6"/>
    <mergeCell ref="C5:C6"/>
    <mergeCell ref="F39:F40"/>
    <mergeCell ref="G39:G40"/>
    <mergeCell ref="H39:J39"/>
    <mergeCell ref="K39:M39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9</vt:i4>
      </vt:variant>
    </vt:vector>
  </HeadingPairs>
  <TitlesOfParts>
    <vt:vector size="9" baseType="lpstr">
      <vt:lpstr>Age Distribution</vt:lpstr>
      <vt:lpstr>Average Annula incidence</vt:lpstr>
      <vt:lpstr>Leading Cancer Sites</vt:lpstr>
      <vt:lpstr>Incidence and Death Rates</vt:lpstr>
      <vt:lpstr>Incidence</vt:lpstr>
      <vt:lpstr>Mortality</vt:lpstr>
      <vt:lpstr>Incidence_graph</vt:lpstr>
      <vt:lpstr>mortality_graph</vt:lpstr>
      <vt:lpstr>Annual Change Risk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권회준</dc:creator>
  <cp:lastModifiedBy>Home</cp:lastModifiedBy>
  <dcterms:created xsi:type="dcterms:W3CDTF">2022-07-14T07:28:09Z</dcterms:created>
  <dcterms:modified xsi:type="dcterms:W3CDTF">2022-08-04T11:48:49Z</dcterms:modified>
</cp:coreProperties>
</file>